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tables/table1.xml" ContentType="application/vnd.openxmlformats-officedocument.spreadsheetml.table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tables/table2.xml" ContentType="application/vnd.openxmlformats-officedocument.spreadsheetml.table+xml"/>
  <Override PartName="/xl/drawings/drawing19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823"/>
  <workbookPr autoCompressPictures="0"/>
  <bookViews>
    <workbookView xWindow="240" yWindow="100" windowWidth="36480" windowHeight="19000"/>
  </bookViews>
  <sheets>
    <sheet name="Cover" sheetId="19" r:id="rId1"/>
    <sheet name="Permissions policy and license" sheetId="20" r:id="rId2"/>
    <sheet name="Figure 2" sheetId="1" r:id="rId3"/>
    <sheet name="Figure 3" sheetId="21" r:id="rId4"/>
    <sheet name="Figure 4" sheetId="2" r:id="rId5"/>
    <sheet name="Figure 5" sheetId="3" r:id="rId6"/>
    <sheet name="Figure 6" sheetId="4" r:id="rId7"/>
    <sheet name="Figure 7" sheetId="5" r:id="rId8"/>
    <sheet name="Figure 8" sheetId="6" r:id="rId9"/>
    <sheet name="Figure 9" sheetId="7" r:id="rId10"/>
    <sheet name="Figure 10" sheetId="8" r:id="rId11"/>
    <sheet name="Figure 11" sheetId="9" r:id="rId12"/>
    <sheet name="Figure 12" sheetId="11" r:id="rId13"/>
    <sheet name="Figure 13" sheetId="12" r:id="rId14"/>
    <sheet name="Figure 14" sheetId="13" r:id="rId15"/>
    <sheet name="Figure 15" sheetId="10" r:id="rId16"/>
    <sheet name="Figure 16" sheetId="14" r:id="rId17"/>
    <sheet name="Figure 17" sheetId="15" r:id="rId18"/>
    <sheet name="Figure 18" sheetId="16" r:id="rId19"/>
    <sheet name="Figure 19" sheetId="17" r:id="rId20"/>
    <sheet name="Figures 20-31" sheetId="23" r:id="rId2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" i="23" l="1"/>
  <c r="F10" i="23"/>
  <c r="G10" i="23"/>
  <c r="H10" i="23"/>
  <c r="I10" i="23"/>
  <c r="J10" i="23"/>
  <c r="K10" i="23"/>
  <c r="L10" i="23"/>
  <c r="M10" i="23"/>
  <c r="N10" i="23"/>
  <c r="D10" i="23"/>
</calcChain>
</file>

<file path=xl/sharedStrings.xml><?xml version="1.0" encoding="utf-8"?>
<sst xmlns="http://schemas.openxmlformats.org/spreadsheetml/2006/main" count="195" uniqueCount="111">
  <si>
    <t>Other</t>
  </si>
  <si>
    <t>Sydney</t>
  </si>
  <si>
    <t>Adelaide</t>
  </si>
  <si>
    <t>Melbourne</t>
  </si>
  <si>
    <t>Brisbane</t>
  </si>
  <si>
    <t>Year</t>
  </si>
  <si>
    <t>Component</t>
  </si>
  <si>
    <t>City</t>
  </si>
  <si>
    <t>Perth</t>
  </si>
  <si>
    <t>NSW</t>
  </si>
  <si>
    <t>Vic.</t>
  </si>
  <si>
    <t>Qld</t>
  </si>
  <si>
    <t>SA</t>
  </si>
  <si>
    <t>Permissions Policy and License</t>
  </si>
  <si>
    <t>Grattan Institute is the copyright holder for material published or otherwise</t>
  </si>
  <si>
    <t>created by the Insititute and its staff.</t>
  </si>
  <si>
    <t>All material published or otherwise created by Grattan Institute is licensed under a</t>
  </si>
  <si>
    <t>Creative Commons Attribution-NonCommercial-ShareAlike 3.0 Unported License.</t>
  </si>
  <si>
    <t>Permissions beyond the scope of this license may be available by emailing your request to</t>
  </si>
  <si>
    <t>Grattan Institute.</t>
  </si>
  <si>
    <t>This report may be cited as:</t>
  </si>
  <si>
    <r>
      <t xml:space="preserve">Wood, T., Blowers, D., and Chisholm, C., 2015, </t>
    </r>
    <r>
      <rPr>
        <i/>
        <sz val="11"/>
        <color theme="1"/>
        <rFont val="Calibri"/>
        <family val="2"/>
        <scheme val="minor"/>
      </rPr>
      <t>Sundown, sunrise: how Australia can finally get solar PV right</t>
    </r>
    <r>
      <rPr>
        <sz val="11"/>
        <color theme="1"/>
        <rFont val="Calibri"/>
        <family val="2"/>
        <scheme val="minor"/>
      </rPr>
      <t>, Grattan Institute</t>
    </r>
  </si>
  <si>
    <t>Index of peak demand and total consumption for electricity by state, 100 = year 2000</t>
  </si>
  <si>
    <t>Peak demand</t>
  </si>
  <si>
    <t>Total consumption</t>
  </si>
  <si>
    <t>Cumulative installed global solar PV capacity, gigawatts</t>
  </si>
  <si>
    <t>Germany</t>
  </si>
  <si>
    <t>China</t>
  </si>
  <si>
    <t>Italy</t>
  </si>
  <si>
    <t>US</t>
  </si>
  <si>
    <t>Australia</t>
  </si>
  <si>
    <t>Rest of World</t>
  </si>
  <si>
    <t>Number of small-scale solar PV installations</t>
  </si>
  <si>
    <t>WA</t>
  </si>
  <si>
    <t>Rooftop solar PV penetration rates, percentage of owner-occupied houses</t>
  </si>
  <si>
    <t>Capital city</t>
  </si>
  <si>
    <t>Rest of state</t>
  </si>
  <si>
    <t>Tas.</t>
  </si>
  <si>
    <t>ACT</t>
  </si>
  <si>
    <t>State</t>
  </si>
  <si>
    <t>Average power consumption and three-kilowatt solar PV output, typical Melbourne household, kilowatts</t>
  </si>
  <si>
    <t>Time</t>
  </si>
  <si>
    <t>Electricity demand</t>
  </si>
  <si>
    <t>Solar PV output</t>
  </si>
  <si>
    <t>Half-hour period ending</t>
  </si>
  <si>
    <t>Benefit/cost</t>
  </si>
  <si>
    <t>Avoided generation</t>
  </si>
  <si>
    <t>Emissions abatement</t>
  </si>
  <si>
    <t>Capital cost</t>
  </si>
  <si>
    <t>Maintenance</t>
  </si>
  <si>
    <t>Net benefit</t>
  </si>
  <si>
    <t>Aggregate net present benefits and costs to society of solar PV systems installed from 2009, $2015 (billions)</t>
  </si>
  <si>
    <t>Electrical current flowing through a Queensland feeder in a residential area with increasing rooftop solar penetration, amps</t>
  </si>
  <si>
    <t>Aggregate net cross-subsidies from electricity consumers without solar PV to consumers with solar PV, $2015 (billions)</t>
  </si>
  <si>
    <t>Cross-subsidy</t>
  </si>
  <si>
    <t>SRES</t>
  </si>
  <si>
    <t>Premium feed-in tariffs</t>
  </si>
  <si>
    <t>Network tariffs</t>
  </si>
  <si>
    <t>Total</t>
  </si>
  <si>
    <t>Hobart</t>
  </si>
  <si>
    <t>NPV</t>
  </si>
  <si>
    <t>Net present value of investing in a three-kilowatt solar PV system for a typical household, $2015, current tariff</t>
  </si>
  <si>
    <t>Reduced electricity usage</t>
  </si>
  <si>
    <t>Export income</t>
  </si>
  <si>
    <t>System cost</t>
  </si>
  <si>
    <t>System maintenance</t>
  </si>
  <si>
    <t>Net present value of investing in a three-kilowatt solar PV system for a typical household, $2015, demand tariff</t>
  </si>
  <si>
    <t>Net present benefits and costs of installing a three-kilowatt solar PV system, typical Sydney household, $2015</t>
  </si>
  <si>
    <t>Net present benefits and costs of installing a three-kilowatt solar PV system under a demand tariff, typical Brisbane household, $2015</t>
  </si>
  <si>
    <t>Net present value of installing a three-kilowatt solar PV system for a typical household under a demand tariff, $2015</t>
  </si>
  <si>
    <t>Percentage decrease in solar PV cost</t>
  </si>
  <si>
    <t>Breakeven percentage decrease</t>
  </si>
  <si>
    <t>Substation load, 15 January 2015, megawatts</t>
  </si>
  <si>
    <t>West End Zone - Commercial</t>
  </si>
  <si>
    <t>Arana Hills Zone - Residential</t>
  </si>
  <si>
    <t>Solar contribution</t>
  </si>
  <si>
    <t>Network contribution</t>
  </si>
  <si>
    <t>Total contribution</t>
  </si>
  <si>
    <t>Break-even installed price of a seven-kilowatt-hour battery for a typical household with three-kilowatts of solar PV, $2015</t>
  </si>
  <si>
    <t>Current tariff</t>
  </si>
  <si>
    <t>Demand tariff</t>
  </si>
  <si>
    <t>Upfront cost of an off-grid system by reliability level versus net present cost of remaining connected to the grid, typical Sydney household, $2015</t>
  </si>
  <si>
    <t>Reliability level</t>
  </si>
  <si>
    <t>Solar PV</t>
  </si>
  <si>
    <t>Battery storage</t>
  </si>
  <si>
    <t>System size</t>
  </si>
  <si>
    <t>Total cost</t>
  </si>
  <si>
    <t>95 per cent</t>
  </si>
  <si>
    <t>99 per cent</t>
  </si>
  <si>
    <t>99.9 per cent</t>
  </si>
  <si>
    <t>NPC of grid-connection</t>
  </si>
  <si>
    <t>Network business replacement capital expenditure and other capital expenditure</t>
  </si>
  <si>
    <t>Network business</t>
  </si>
  <si>
    <t>Replacement capex</t>
  </si>
  <si>
    <t>Other capex</t>
  </si>
  <si>
    <t>Ausgrid</t>
  </si>
  <si>
    <t>Endeavour Energy</t>
  </si>
  <si>
    <t>Essential Energy</t>
  </si>
  <si>
    <t>Energex</t>
  </si>
  <si>
    <t>Ergon Energy</t>
  </si>
  <si>
    <t>SA Power Networks</t>
  </si>
  <si>
    <t>National Electricity Market residential and commercial energy consumption, forecast versus actual, terawatt hours</t>
  </si>
  <si>
    <t>Actual</t>
  </si>
  <si>
    <t>2012 forecast</t>
  </si>
  <si>
    <t>2013 forecast</t>
  </si>
  <si>
    <t>2014 forecast</t>
  </si>
  <si>
    <t>Net present benefits and costs of a three-kilowatt solar PV system, $2015</t>
  </si>
  <si>
    <t>Sundown, sunrise: how Australia can finally get solar power right</t>
  </si>
  <si>
    <t>Tony Wood and David Blowers</t>
  </si>
  <si>
    <t>29 May 2015</t>
  </si>
  <si>
    <t>Chart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</si>
</sst>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"/>
    <numFmt numFmtId="165" formatCode="0.000"/>
    <numFmt numFmtId="166" formatCode="[$-F400]h:mm\ AM/PM"/>
    <numFmt numFmtId="167" formatCode="_(* #,##0.00_);_(* \(#,##0.00\);_(* &quot;-&quot;??_);_(@_)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i/>
      <sz val="11"/>
      <color theme="1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575757"/>
      <name val="Arial"/>
      <family val="2"/>
    </font>
    <font>
      <b/>
      <sz val="10"/>
      <color theme="0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18"/>
      <color rgb="FF313131"/>
      <name val="Arial"/>
    </font>
    <font>
      <sz val="16"/>
      <color rgb="FF313131"/>
      <name val="Arial"/>
    </font>
    <font>
      <sz val="14"/>
      <color rgb="FF313131"/>
      <name val="Arial"/>
    </font>
    <font>
      <sz val="8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EF0DE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rgb="FFA022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0"/>
        <bgColor indexed="64"/>
      </patternFill>
    </fill>
  </fills>
  <borders count="34">
    <border>
      <left/>
      <right/>
      <top/>
      <bottom/>
      <diagonal/>
    </border>
    <border>
      <left/>
      <right style="thin">
        <color rgb="FFF3901D"/>
      </right>
      <top/>
      <bottom/>
      <diagonal/>
    </border>
    <border>
      <left style="medium">
        <color rgb="FFF3901D"/>
      </left>
      <right/>
      <top style="medium">
        <color rgb="FFF3901D"/>
      </top>
      <bottom/>
      <diagonal/>
    </border>
    <border>
      <left/>
      <right style="medium">
        <color rgb="FFF3901D"/>
      </right>
      <top style="medium">
        <color rgb="FFF3901D"/>
      </top>
      <bottom/>
      <diagonal/>
    </border>
    <border>
      <left style="medium">
        <color rgb="FFF3901D"/>
      </left>
      <right/>
      <top/>
      <bottom/>
      <diagonal/>
    </border>
    <border>
      <left/>
      <right style="medium">
        <color rgb="FFF3901D"/>
      </right>
      <top/>
      <bottom/>
      <diagonal/>
    </border>
    <border>
      <left style="medium">
        <color rgb="FFF3901D"/>
      </left>
      <right/>
      <top/>
      <bottom style="medium">
        <color rgb="FFF3901D"/>
      </bottom>
      <diagonal/>
    </border>
    <border>
      <left/>
      <right style="medium">
        <color rgb="FFF3901D"/>
      </right>
      <top/>
      <bottom style="medium">
        <color rgb="FFF3901D"/>
      </bottom>
      <diagonal/>
    </border>
    <border>
      <left/>
      <right/>
      <top style="medium">
        <color rgb="FFF3901D"/>
      </top>
      <bottom/>
      <diagonal/>
    </border>
    <border>
      <left/>
      <right/>
      <top/>
      <bottom style="medium">
        <color rgb="FFF3901D"/>
      </bottom>
      <diagonal/>
    </border>
    <border>
      <left style="medium">
        <color rgb="FFF3901D"/>
      </left>
      <right style="thin">
        <color rgb="FFF3901D"/>
      </right>
      <top style="medium">
        <color rgb="FFF3901D"/>
      </top>
      <bottom/>
      <diagonal/>
    </border>
    <border>
      <left style="medium">
        <color rgb="FFF3901D"/>
      </left>
      <right style="thin">
        <color rgb="FFF3901D"/>
      </right>
      <top/>
      <bottom/>
      <diagonal/>
    </border>
    <border>
      <left style="medium">
        <color rgb="FFF3901D"/>
      </left>
      <right style="thin">
        <color rgb="FFF3901D"/>
      </right>
      <top/>
      <bottom style="medium">
        <color rgb="FFF3901D"/>
      </bottom>
      <diagonal/>
    </border>
    <border>
      <left/>
      <right style="thin">
        <color rgb="FFF3901D"/>
      </right>
      <top/>
      <bottom style="medium">
        <color rgb="FFF3901D"/>
      </bottom>
      <diagonal/>
    </border>
    <border>
      <left/>
      <right style="thin">
        <color rgb="FFF3901D"/>
      </right>
      <top style="medium">
        <color rgb="FFF3901D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575757"/>
      </left>
      <right style="thin">
        <color rgb="FF575757"/>
      </right>
      <top style="thin">
        <color rgb="FF575757"/>
      </top>
      <bottom style="thin">
        <color rgb="FF575757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rgb="FFF3901D"/>
      </left>
      <right/>
      <top style="medium">
        <color rgb="FFF3901D"/>
      </top>
      <bottom style="medium">
        <color rgb="FFF3901D"/>
      </bottom>
      <diagonal/>
    </border>
    <border>
      <left/>
      <right/>
      <top style="medium">
        <color rgb="FFF3901D"/>
      </top>
      <bottom style="medium">
        <color rgb="FFF3901D"/>
      </bottom>
      <diagonal/>
    </border>
    <border>
      <left/>
      <right style="medium">
        <color rgb="FFF3901D"/>
      </right>
      <top style="medium">
        <color rgb="FFF3901D"/>
      </top>
      <bottom style="medium">
        <color rgb="FFF3901D"/>
      </bottom>
      <diagonal/>
    </border>
    <border>
      <left style="thin">
        <color rgb="FFF3901D"/>
      </left>
      <right/>
      <top style="medium">
        <color rgb="FFF3901D"/>
      </top>
      <bottom/>
      <diagonal/>
    </border>
    <border>
      <left style="thin">
        <color rgb="FFF3901D"/>
      </left>
      <right/>
      <top/>
      <bottom/>
      <diagonal/>
    </border>
    <border>
      <left style="thin">
        <color rgb="FFF3901D"/>
      </left>
      <right/>
      <top/>
      <bottom style="medium">
        <color rgb="FFF3901D"/>
      </bottom>
      <diagonal/>
    </border>
  </borders>
  <cellStyleXfs count="127">
    <xf numFmtId="0" fontId="0" fillId="0" borderId="0"/>
    <xf numFmtId="0" fontId="4" fillId="0" borderId="0" applyNumberForma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5" applyNumberFormat="0" applyFill="0" applyAlignment="0" applyProtection="0"/>
    <xf numFmtId="0" fontId="13" fillId="0" borderId="16" applyNumberFormat="0" applyFill="0" applyAlignment="0" applyProtection="0"/>
    <xf numFmtId="0" fontId="14" fillId="0" borderId="17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18" applyNumberFormat="0" applyAlignment="0" applyProtection="0"/>
    <xf numFmtId="0" fontId="19" fillId="7" borderId="19" applyNumberFormat="0" applyAlignment="0" applyProtection="0"/>
    <xf numFmtId="0" fontId="20" fillId="7" borderId="18" applyNumberFormat="0" applyAlignment="0" applyProtection="0"/>
    <xf numFmtId="0" fontId="21" fillId="0" borderId="20" applyNumberFormat="0" applyFill="0" applyAlignment="0" applyProtection="0"/>
    <xf numFmtId="0" fontId="22" fillId="8" borderId="21" applyNumberFormat="0" applyAlignment="0" applyProtection="0"/>
    <xf numFmtId="0" fontId="23" fillId="0" borderId="0" applyNumberFormat="0" applyFill="0" applyBorder="0" applyAlignment="0" applyProtection="0"/>
    <xf numFmtId="0" fontId="10" fillId="9" borderId="22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23" applyNumberFormat="0" applyFill="0" applyAlignment="0" applyProtection="0"/>
    <xf numFmtId="0" fontId="26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26" fillId="33" borderId="0" applyNumberFormat="0" applyBorder="0" applyAlignment="0" applyProtection="0"/>
    <xf numFmtId="0" fontId="27" fillId="34" borderId="25" applyNumberFormat="0" applyAlignment="0"/>
    <xf numFmtId="0" fontId="28" fillId="35" borderId="24" applyNumberFormat="0">
      <alignment horizontal="center" vertical="center" wrapText="1"/>
    </xf>
    <xf numFmtId="0" fontId="29" fillId="0" borderId="0"/>
    <xf numFmtId="0" fontId="29" fillId="0" borderId="0"/>
    <xf numFmtId="0" fontId="30" fillId="0" borderId="0">
      <protection locked="0"/>
    </xf>
    <xf numFmtId="0" fontId="29" fillId="0" borderId="0">
      <protection locked="0"/>
    </xf>
    <xf numFmtId="0" fontId="31" fillId="36" borderId="0">
      <alignment vertical="center"/>
      <protection locked="0"/>
    </xf>
    <xf numFmtId="0" fontId="29" fillId="36" borderId="26">
      <alignment horizontal="center" vertical="center"/>
      <protection locked="0"/>
    </xf>
    <xf numFmtId="0" fontId="29" fillId="36" borderId="27">
      <alignment vertical="center"/>
      <protection locked="0"/>
    </xf>
    <xf numFmtId="0" fontId="29" fillId="37" borderId="0">
      <protection locked="0"/>
    </xf>
    <xf numFmtId="0" fontId="31" fillId="0" borderId="0">
      <protection locked="0"/>
    </xf>
    <xf numFmtId="167" fontId="29" fillId="0" borderId="0" applyFont="0" applyFill="0" applyBorder="0" applyAlignment="0" applyProtection="0"/>
    <xf numFmtId="0" fontId="29" fillId="38" borderId="0">
      <protection locked="0"/>
    </xf>
    <xf numFmtId="0" fontId="32" fillId="0" borderId="0">
      <protection locked="0"/>
    </xf>
    <xf numFmtId="44" fontId="29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9" borderId="22" applyNumberFormat="0" applyFont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9" borderId="22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9" borderId="22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9" borderId="22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29" fillId="36" borderId="27">
      <alignment vertical="center"/>
      <protection locked="0"/>
    </xf>
    <xf numFmtId="0" fontId="29" fillId="36" borderId="27">
      <alignment vertical="center"/>
      <protection locked="0"/>
    </xf>
    <xf numFmtId="0" fontId="29" fillId="36" borderId="27">
      <alignment vertical="center"/>
      <protection locked="0"/>
    </xf>
    <xf numFmtId="0" fontId="29" fillId="0" borderId="0"/>
    <xf numFmtId="0" fontId="29" fillId="0" borderId="0">
      <protection locked="0"/>
    </xf>
    <xf numFmtId="0" fontId="29" fillId="36" borderId="26">
      <alignment horizontal="center" vertical="center"/>
      <protection locked="0"/>
    </xf>
    <xf numFmtId="0" fontId="29" fillId="36" borderId="27">
      <alignment vertical="center"/>
      <protection locked="0"/>
    </xf>
    <xf numFmtId="0" fontId="29" fillId="37" borderId="0">
      <protection locked="0"/>
    </xf>
    <xf numFmtId="167" fontId="29" fillId="0" borderId="0" applyFont="0" applyFill="0" applyBorder="0" applyAlignment="0" applyProtection="0"/>
    <xf numFmtId="0" fontId="29" fillId="38" borderId="0">
      <protection locked="0"/>
    </xf>
    <xf numFmtId="44" fontId="29" fillId="0" borderId="0" applyFont="0" applyFill="0" applyBorder="0" applyAlignment="0" applyProtection="0"/>
    <xf numFmtId="0" fontId="29" fillId="36" borderId="27">
      <alignment vertical="center"/>
      <protection locked="0"/>
    </xf>
    <xf numFmtId="0" fontId="29" fillId="36" borderId="27">
      <alignment vertical="center"/>
      <protection locked="0"/>
    </xf>
    <xf numFmtId="9" fontId="29" fillId="0" borderId="0" applyFont="0" applyFill="0" applyBorder="0" applyAlignment="0" applyProtection="0"/>
    <xf numFmtId="0" fontId="29" fillId="36" borderId="27">
      <alignment vertical="center"/>
      <protection locked="0"/>
    </xf>
    <xf numFmtId="43" fontId="29" fillId="0" borderId="0" applyFont="0" applyFill="0" applyBorder="0" applyAlignment="0" applyProtection="0"/>
    <xf numFmtId="43" fontId="34" fillId="0" borderId="0" applyFont="0" applyFill="0" applyBorder="0" applyAlignment="0" applyProtection="0"/>
  </cellStyleXfs>
  <cellXfs count="10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Border="1"/>
    <xf numFmtId="0" fontId="7" fillId="0" borderId="0" xfId="0" applyFont="1"/>
    <xf numFmtId="0" fontId="7" fillId="0" borderId="0" xfId="0" applyFont="1" applyBorder="1"/>
    <xf numFmtId="2" fontId="1" fillId="2" borderId="1" xfId="0" applyNumberFormat="1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1" fillId="2" borderId="4" xfId="0" applyFont="1" applyFill="1" applyBorder="1"/>
    <xf numFmtId="2" fontId="1" fillId="2" borderId="5" xfId="0" applyNumberFormat="1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2" fillId="2" borderId="8" xfId="0" applyFont="1" applyFill="1" applyBorder="1"/>
    <xf numFmtId="17" fontId="1" fillId="2" borderId="4" xfId="0" applyNumberFormat="1" applyFont="1" applyFill="1" applyBorder="1"/>
    <xf numFmtId="2" fontId="1" fillId="2" borderId="0" xfId="0" applyNumberFormat="1" applyFont="1" applyFill="1" applyBorder="1"/>
    <xf numFmtId="2" fontId="1" fillId="2" borderId="9" xfId="0" applyNumberFormat="1" applyFont="1" applyFill="1" applyBorder="1"/>
    <xf numFmtId="2" fontId="1" fillId="2" borderId="7" xfId="0" applyNumberFormat="1" applyFont="1" applyFill="1" applyBorder="1"/>
    <xf numFmtId="0" fontId="1" fillId="2" borderId="2" xfId="0" applyFont="1" applyFill="1" applyBorder="1"/>
    <xf numFmtId="0" fontId="1" fillId="2" borderId="0" xfId="0" applyFont="1" applyFill="1" applyBorder="1"/>
    <xf numFmtId="0" fontId="1" fillId="2" borderId="9" xfId="0" applyFont="1" applyFill="1" applyBorder="1"/>
    <xf numFmtId="164" fontId="1" fillId="2" borderId="0" xfId="0" applyNumberFormat="1" applyFont="1" applyFill="1" applyBorder="1"/>
    <xf numFmtId="164" fontId="1" fillId="2" borderId="5" xfId="0" applyNumberFormat="1" applyFont="1" applyFill="1" applyBorder="1"/>
    <xf numFmtId="164" fontId="1" fillId="2" borderId="9" xfId="0" applyNumberFormat="1" applyFont="1" applyFill="1" applyBorder="1"/>
    <xf numFmtId="164" fontId="1" fillId="2" borderId="7" xfId="0" applyNumberFormat="1" applyFont="1" applyFill="1" applyBorder="1"/>
    <xf numFmtId="0" fontId="2" fillId="2" borderId="5" xfId="0" applyFont="1" applyFill="1" applyBorder="1"/>
    <xf numFmtId="0" fontId="2" fillId="2" borderId="0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2" fontId="1" fillId="2" borderId="13" xfId="0" applyNumberFormat="1" applyFont="1" applyFill="1" applyBorder="1"/>
    <xf numFmtId="0" fontId="6" fillId="2" borderId="4" xfId="0" applyFont="1" applyFill="1" applyBorder="1"/>
    <xf numFmtId="1" fontId="1" fillId="2" borderId="0" xfId="0" applyNumberFormat="1" applyFont="1" applyFill="1" applyBorder="1"/>
    <xf numFmtId="0" fontId="4" fillId="0" borderId="0" xfId="1"/>
    <xf numFmtId="0" fontId="8" fillId="0" borderId="0" xfId="0" applyFont="1"/>
    <xf numFmtId="0" fontId="1" fillId="0" borderId="5" xfId="0" applyFont="1" applyBorder="1"/>
    <xf numFmtId="0" fontId="2" fillId="2" borderId="3" xfId="0" applyFont="1" applyFill="1" applyBorder="1" applyAlignment="1">
      <alignment horizontal="center"/>
    </xf>
    <xf numFmtId="0" fontId="1" fillId="0" borderId="9" xfId="0" applyFont="1" applyBorder="1"/>
    <xf numFmtId="0" fontId="2" fillId="2" borderId="2" xfId="0" applyFont="1" applyFill="1" applyBorder="1" applyAlignment="1">
      <alignment horizontal="left"/>
    </xf>
    <xf numFmtId="164" fontId="1" fillId="2" borderId="1" xfId="0" applyNumberFormat="1" applyFont="1" applyFill="1" applyBorder="1"/>
    <xf numFmtId="164" fontId="1" fillId="2" borderId="13" xfId="0" applyNumberFormat="1" applyFont="1" applyFill="1" applyBorder="1"/>
    <xf numFmtId="0" fontId="2" fillId="2" borderId="8" xfId="0" applyFont="1" applyFill="1" applyBorder="1" applyAlignment="1"/>
    <xf numFmtId="0" fontId="2" fillId="2" borderId="3" xfId="0" applyFont="1" applyFill="1" applyBorder="1" applyAlignment="1"/>
    <xf numFmtId="0" fontId="1" fillId="2" borderId="4" xfId="0" applyNumberFormat="1" applyFont="1" applyFill="1" applyBorder="1"/>
    <xf numFmtId="0" fontId="1" fillId="2" borderId="0" xfId="0" applyNumberFormat="1" applyFont="1" applyFill="1" applyBorder="1"/>
    <xf numFmtId="0" fontId="1" fillId="2" borderId="5" xfId="0" applyNumberFormat="1" applyFont="1" applyFill="1" applyBorder="1"/>
    <xf numFmtId="0" fontId="1" fillId="2" borderId="6" xfId="0" applyNumberFormat="1" applyFont="1" applyFill="1" applyBorder="1"/>
    <xf numFmtId="0" fontId="1" fillId="2" borderId="9" xfId="0" applyNumberFormat="1" applyFont="1" applyFill="1" applyBorder="1"/>
    <xf numFmtId="0" fontId="1" fillId="2" borderId="7" xfId="0" applyNumberFormat="1" applyFont="1" applyFill="1" applyBorder="1"/>
    <xf numFmtId="2" fontId="1" fillId="0" borderId="0" xfId="0" applyNumberFormat="1" applyFont="1"/>
    <xf numFmtId="166" fontId="1" fillId="0" borderId="0" xfId="0" applyNumberFormat="1" applyFont="1"/>
    <xf numFmtId="165" fontId="1" fillId="2" borderId="0" xfId="0" applyNumberFormat="1" applyFont="1" applyFill="1" applyBorder="1"/>
    <xf numFmtId="166" fontId="1" fillId="2" borderId="6" xfId="0" applyNumberFormat="1" applyFont="1" applyFill="1" applyBorder="1"/>
    <xf numFmtId="166" fontId="1" fillId="2" borderId="4" xfId="0" applyNumberFormat="1" applyFont="1" applyFill="1" applyBorder="1"/>
    <xf numFmtId="165" fontId="1" fillId="2" borderId="9" xfId="0" applyNumberFormat="1" applyFont="1" applyFill="1" applyBorder="1"/>
    <xf numFmtId="166" fontId="6" fillId="2" borderId="4" xfId="48" applyNumberFormat="1" applyFont="1" applyFill="1" applyBorder="1" applyAlignment="1">
      <alignment horizontal="left" vertical="top"/>
    </xf>
    <xf numFmtId="165" fontId="1" fillId="2" borderId="5" xfId="0" applyNumberFormat="1" applyFont="1" applyFill="1" applyBorder="1"/>
    <xf numFmtId="17" fontId="2" fillId="2" borderId="6" xfId="0" applyNumberFormat="1" applyFont="1" applyFill="1" applyBorder="1"/>
    <xf numFmtId="0" fontId="5" fillId="2" borderId="1" xfId="0" applyFont="1" applyFill="1" applyBorder="1"/>
    <xf numFmtId="0" fontId="33" fillId="2" borderId="3" xfId="0" applyFont="1" applyFill="1" applyBorder="1"/>
    <xf numFmtId="166" fontId="6" fillId="2" borderId="6" xfId="48" applyNumberFormat="1" applyFont="1" applyFill="1" applyBorder="1" applyAlignment="1">
      <alignment horizontal="left" vertical="top"/>
    </xf>
    <xf numFmtId="0" fontId="33" fillId="2" borderId="2" xfId="0" applyFont="1" applyFill="1" applyBorder="1"/>
    <xf numFmtId="0" fontId="6" fillId="2" borderId="5" xfId="113" applyNumberFormat="1" applyFont="1" applyFill="1" applyBorder="1"/>
    <xf numFmtId="0" fontId="6" fillId="2" borderId="5" xfId="120" applyNumberFormat="1" applyFont="1" applyFill="1" applyBorder="1"/>
    <xf numFmtId="164" fontId="6" fillId="2" borderId="0" xfId="48" applyNumberFormat="1" applyFont="1" applyFill="1" applyBorder="1" applyAlignment="1">
      <alignment horizontal="right"/>
    </xf>
    <xf numFmtId="2" fontId="5" fillId="2" borderId="0" xfId="0" applyNumberFormat="1" applyFont="1" applyFill="1" applyBorder="1"/>
    <xf numFmtId="0" fontId="33" fillId="2" borderId="8" xfId="0" applyFont="1" applyFill="1" applyBorder="1"/>
    <xf numFmtId="0" fontId="2" fillId="2" borderId="10" xfId="0" applyFont="1" applyFill="1" applyBorder="1"/>
    <xf numFmtId="164" fontId="6" fillId="2" borderId="5" xfId="48" applyNumberFormat="1" applyFont="1" applyFill="1" applyBorder="1" applyAlignment="1">
      <alignment horizontal="right" vertical="top"/>
    </xf>
    <xf numFmtId="0" fontId="2" fillId="2" borderId="6" xfId="0" applyFont="1" applyFill="1" applyBorder="1"/>
    <xf numFmtId="164" fontId="6" fillId="2" borderId="7" xfId="48" applyNumberFormat="1" applyFont="1" applyFill="1" applyBorder="1" applyAlignment="1">
      <alignment horizontal="right" vertical="top"/>
    </xf>
    <xf numFmtId="164" fontId="6" fillId="2" borderId="0" xfId="48" applyNumberFormat="1" applyFont="1" applyFill="1" applyBorder="1" applyAlignment="1">
      <alignment horizontal="right" vertical="top"/>
    </xf>
    <xf numFmtId="0" fontId="5" fillId="2" borderId="5" xfId="0" applyFont="1" applyFill="1" applyBorder="1"/>
    <xf numFmtId="164" fontId="6" fillId="2" borderId="9" xfId="48" applyNumberFormat="1" applyFont="1" applyFill="1" applyBorder="1" applyAlignment="1">
      <alignment horizontal="right" vertical="top"/>
    </xf>
    <xf numFmtId="1" fontId="1" fillId="2" borderId="7" xfId="2" applyNumberFormat="1" applyFont="1" applyFill="1" applyBorder="1"/>
    <xf numFmtId="1" fontId="1" fillId="2" borderId="5" xfId="2" applyNumberFormat="1" applyFont="1" applyFill="1" applyBorder="1"/>
    <xf numFmtId="1" fontId="1" fillId="2" borderId="0" xfId="3" applyNumberFormat="1" applyFont="1" applyFill="1" applyBorder="1"/>
    <xf numFmtId="1" fontId="1" fillId="2" borderId="5" xfId="0" applyNumberFormat="1" applyFont="1" applyFill="1" applyBorder="1"/>
    <xf numFmtId="1" fontId="1" fillId="2" borderId="7" xfId="0" applyNumberFormat="1" applyFont="1" applyFill="1" applyBorder="1"/>
    <xf numFmtId="0" fontId="1" fillId="2" borderId="3" xfId="0" applyFont="1" applyFill="1" applyBorder="1"/>
    <xf numFmtId="1" fontId="1" fillId="2" borderId="9" xfId="3" applyNumberFormat="1" applyFont="1" applyFill="1" applyBorder="1"/>
    <xf numFmtId="2" fontId="1" fillId="2" borderId="30" xfId="0" applyNumberFormat="1" applyFont="1" applyFill="1" applyBorder="1"/>
    <xf numFmtId="1" fontId="1" fillId="2" borderId="7" xfId="3" applyNumberFormat="1" applyFont="1" applyFill="1" applyBorder="1"/>
    <xf numFmtId="2" fontId="1" fillId="2" borderId="29" xfId="0" applyNumberFormat="1" applyFont="1" applyFill="1" applyBorder="1"/>
    <xf numFmtId="1" fontId="1" fillId="2" borderId="5" xfId="3" applyNumberFormat="1" applyFont="1" applyFill="1" applyBorder="1"/>
    <xf numFmtId="0" fontId="2" fillId="2" borderId="28" xfId="0" applyFont="1" applyFill="1" applyBorder="1"/>
    <xf numFmtId="0" fontId="5" fillId="2" borderId="0" xfId="0" applyFont="1" applyFill="1" applyBorder="1"/>
    <xf numFmtId="0" fontId="2" fillId="2" borderId="4" xfId="0" applyFont="1" applyFill="1" applyBorder="1"/>
    <xf numFmtId="0" fontId="2" fillId="2" borderId="10" xfId="0" applyFont="1" applyFill="1" applyBorder="1" applyAlignment="1">
      <alignment horizontal="left"/>
    </xf>
    <xf numFmtId="164" fontId="2" fillId="2" borderId="0" xfId="0" applyNumberFormat="1" applyFont="1" applyFill="1" applyBorder="1"/>
    <xf numFmtId="0" fontId="33" fillId="2" borderId="6" xfId="0" applyFont="1" applyFill="1" applyBorder="1"/>
    <xf numFmtId="1" fontId="1" fillId="2" borderId="0" xfId="126" applyNumberFormat="1" applyFont="1" applyFill="1" applyBorder="1" applyAlignment="1">
      <alignment vertical="center" wrapText="1"/>
    </xf>
    <xf numFmtId="1" fontId="1" fillId="2" borderId="0" xfId="126" applyNumberFormat="1" applyFont="1" applyFill="1" applyBorder="1" applyAlignment="1">
      <alignment horizontal="center" vertical="center" wrapText="1"/>
    </xf>
    <xf numFmtId="1" fontId="1" fillId="2" borderId="9" xfId="0" applyNumberFormat="1" applyFont="1" applyFill="1" applyBorder="1"/>
    <xf numFmtId="0" fontId="2" fillId="2" borderId="12" xfId="0" applyFont="1" applyFill="1" applyBorder="1"/>
    <xf numFmtId="0" fontId="5" fillId="2" borderId="32" xfId="0" applyFont="1" applyFill="1" applyBorder="1"/>
    <xf numFmtId="1" fontId="1" fillId="2" borderId="32" xfId="0" applyNumberFormat="1" applyFont="1" applyFill="1" applyBorder="1"/>
    <xf numFmtId="1" fontId="1" fillId="2" borderId="1" xfId="0" applyNumberFormat="1" applyFont="1" applyFill="1" applyBorder="1"/>
    <xf numFmtId="1" fontId="1" fillId="2" borderId="33" xfId="0" applyNumberFormat="1" applyFont="1" applyFill="1" applyBorder="1"/>
    <xf numFmtId="1" fontId="1" fillId="2" borderId="13" xfId="0" applyNumberFormat="1" applyFont="1" applyFill="1" applyBorder="1"/>
    <xf numFmtId="0" fontId="2" fillId="2" borderId="8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35" fillId="0" borderId="0" xfId="0" applyFont="1"/>
    <xf numFmtId="0" fontId="36" fillId="0" borderId="0" xfId="0" applyFont="1"/>
    <xf numFmtId="0" fontId="37" fillId="0" borderId="0" xfId="0" applyFont="1"/>
  </cellXfs>
  <cellStyles count="127">
    <cellStyle name="20% - Accent1" xfId="22" builtinId="30" customBuiltin="1"/>
    <cellStyle name="20% - Accent1 2" xfId="67"/>
    <cellStyle name="20% - Accent1 3" xfId="83"/>
    <cellStyle name="20% - Accent1 4" xfId="98"/>
    <cellStyle name="20% - Accent2" xfId="26" builtinId="34" customBuiltin="1"/>
    <cellStyle name="20% - Accent2 2" xfId="69"/>
    <cellStyle name="20% - Accent2 3" xfId="85"/>
    <cellStyle name="20% - Accent2 4" xfId="100"/>
    <cellStyle name="20% - Accent3" xfId="30" builtinId="38" customBuiltin="1"/>
    <cellStyle name="20% - Accent3 2" xfId="71"/>
    <cellStyle name="20% - Accent3 3" xfId="87"/>
    <cellStyle name="20% - Accent3 4" xfId="102"/>
    <cellStyle name="20% - Accent4" xfId="34" builtinId="42" customBuiltin="1"/>
    <cellStyle name="20% - Accent4 2" xfId="73"/>
    <cellStyle name="20% - Accent4 3" xfId="89"/>
    <cellStyle name="20% - Accent4 4" xfId="104"/>
    <cellStyle name="20% - Accent5" xfId="38" builtinId="46" customBuiltin="1"/>
    <cellStyle name="20% - Accent5 2" xfId="75"/>
    <cellStyle name="20% - Accent5 3" xfId="91"/>
    <cellStyle name="20% - Accent5 4" xfId="106"/>
    <cellStyle name="20% - Accent6" xfId="42" builtinId="50" customBuiltin="1"/>
    <cellStyle name="20% - Accent6 2" xfId="77"/>
    <cellStyle name="20% - Accent6 3" xfId="93"/>
    <cellStyle name="20% - Accent6 4" xfId="108"/>
    <cellStyle name="40% - Accent1" xfId="23" builtinId="31" customBuiltin="1"/>
    <cellStyle name="40% - Accent1 2" xfId="68"/>
    <cellStyle name="40% - Accent1 3" xfId="84"/>
    <cellStyle name="40% - Accent1 4" xfId="99"/>
    <cellStyle name="40% - Accent2" xfId="27" builtinId="35" customBuiltin="1"/>
    <cellStyle name="40% - Accent2 2" xfId="70"/>
    <cellStyle name="40% - Accent2 3" xfId="86"/>
    <cellStyle name="40% - Accent2 4" xfId="101"/>
    <cellStyle name="40% - Accent3" xfId="31" builtinId="39" customBuiltin="1"/>
    <cellStyle name="40% - Accent3 2" xfId="72"/>
    <cellStyle name="40% - Accent3 3" xfId="88"/>
    <cellStyle name="40% - Accent3 4" xfId="103"/>
    <cellStyle name="40% - Accent4" xfId="35" builtinId="43" customBuiltin="1"/>
    <cellStyle name="40% - Accent4 2" xfId="74"/>
    <cellStyle name="40% - Accent4 3" xfId="90"/>
    <cellStyle name="40% - Accent4 4" xfId="105"/>
    <cellStyle name="40% - Accent5" xfId="39" builtinId="47" customBuiltin="1"/>
    <cellStyle name="40% - Accent5 2" xfId="76"/>
    <cellStyle name="40% - Accent5 3" xfId="92"/>
    <cellStyle name="40% - Accent5 4" xfId="107"/>
    <cellStyle name="40% - Accent6" xfId="43" builtinId="51" customBuiltin="1"/>
    <cellStyle name="40% - Accent6 2" xfId="78"/>
    <cellStyle name="40% - Accent6 3" xfId="94"/>
    <cellStyle name="40% - Accent6 4" xfId="109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Assumption" xfId="45"/>
    <cellStyle name="Bad" xfId="10" builtinId="27" customBuiltin="1"/>
    <cellStyle name="Calculation" xfId="14" builtinId="22" customBuiltin="1"/>
    <cellStyle name="cells" xfId="54"/>
    <cellStyle name="cells 2" xfId="117"/>
    <cellStyle name="Check Cell" xfId="16" builtinId="23" customBuiltin="1"/>
    <cellStyle name="column field" xfId="52"/>
    <cellStyle name="column field 2" xfId="115"/>
    <cellStyle name="Comma 2" xfId="56"/>
    <cellStyle name="Comma 2 2" xfId="118"/>
    <cellStyle name="Comma 2 3" xfId="125"/>
    <cellStyle name="Comma 3" xfId="126"/>
    <cellStyle name="Currency" xfId="2" builtinId="4"/>
    <cellStyle name="Currency 2" xfId="61"/>
    <cellStyle name="Currency 3" xfId="65"/>
    <cellStyle name="Currency 4" xfId="81"/>
    <cellStyle name="Currency 5" xfId="59"/>
    <cellStyle name="Currency 6" xfId="120"/>
    <cellStyle name="Explanatory Text" xfId="19" builtinId="53" customBuiltin="1"/>
    <cellStyle name="field" xfId="57"/>
    <cellStyle name="field 2" xfId="119"/>
    <cellStyle name="field names" xfId="51"/>
    <cellStyle name="footer" xfId="55"/>
    <cellStyle name="Good" xfId="9" builtinId="26" customBuiltin="1"/>
    <cellStyle name="heading" xfId="49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Hyperlink" xfId="1" builtinId="8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48"/>
    <cellStyle name="Normal 2 2" xfId="113"/>
    <cellStyle name="Normal 3" xfId="50"/>
    <cellStyle name="Normal 3 2" xfId="114"/>
    <cellStyle name="Normal 4" xfId="60"/>
    <cellStyle name="Normal 5" xfId="64"/>
    <cellStyle name="Normal 6" xfId="80"/>
    <cellStyle name="Normal 7" xfId="96"/>
    <cellStyle name="Normal 8" xfId="47"/>
    <cellStyle name="Note" xfId="18" builtinId="10" customBuiltin="1"/>
    <cellStyle name="Note 2" xfId="62"/>
    <cellStyle name="Note 3" xfId="66"/>
    <cellStyle name="Note 4" xfId="82"/>
    <cellStyle name="Note 5" xfId="97"/>
    <cellStyle name="Output" xfId="13" builtinId="21" customBuiltin="1"/>
    <cellStyle name="Percent" xfId="3" builtinId="5"/>
    <cellStyle name="Percent 2" xfId="63"/>
    <cellStyle name="Percent 3" xfId="79"/>
    <cellStyle name="Percent 4" xfId="95"/>
    <cellStyle name="Percent 5" xfId="123"/>
    <cellStyle name="rowfield" xfId="53"/>
    <cellStyle name="rowfield 2" xfId="110"/>
    <cellStyle name="rowfield 3" xfId="111"/>
    <cellStyle name="rowfield 4" xfId="112"/>
    <cellStyle name="rowfield 5" xfId="116"/>
    <cellStyle name="rowfield 6" xfId="121"/>
    <cellStyle name="rowfield 7" xfId="122"/>
    <cellStyle name="rowfield 8" xfId="124"/>
    <cellStyle name="Table_Head1" xfId="46"/>
    <cellStyle name="Test" xfId="58"/>
    <cellStyle name="Title" xfId="4" builtinId="15" customBuiltin="1"/>
    <cellStyle name="Total" xfId="20" builtinId="25" customBuiltin="1"/>
    <cellStyle name="Warning Text" xfId="17" builtinId="11" customBuiltin="1"/>
  </cellStyles>
  <dxfs count="20"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rgb="FFFEF0DE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rgb="FFFEF0DE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rgb="FFFEF0DE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rgb="FFFEF0D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rgb="FFFEF0DE"/>
        </patternFill>
      </fill>
    </dxf>
    <dxf>
      <border diagonalUp="0" diagonalDown="0">
        <left style="medium">
          <color rgb="FFF3901D"/>
        </left>
        <right style="medium">
          <color rgb="FFF3901D"/>
        </right>
        <top style="medium">
          <color rgb="FFF3901D"/>
        </top>
        <bottom style="medium">
          <color rgb="FFF3901D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rgb="FFFEF0D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rgb="FFFEF0DE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rgb="FFFEF0DE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rgb="FFFEF0D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rgb="FFFEF0DE"/>
        </patternFill>
      </fill>
    </dxf>
    <dxf>
      <border diagonalUp="0" diagonalDown="0">
        <left style="medium">
          <color rgb="FFF3901D"/>
        </left>
        <right style="medium">
          <color rgb="FFF3901D"/>
        </right>
        <top style="medium">
          <color rgb="FFF3901D"/>
        </top>
        <bottom style="medium">
          <color rgb="FFF3901D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rgb="FFFEF0DE"/>
        </patternFill>
      </fill>
    </dxf>
    <dxf>
      <font>
        <b/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rgb="FFFEF0DE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rgb="FFFEF0DE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rgb="FFFEF0DE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rgb="FFFEF0DE"/>
        </patternFill>
      </fill>
    </dxf>
    <dxf>
      <border diagonalUp="0" diagonalDown="0">
        <left style="medium">
          <color rgb="FFF3901D"/>
        </left>
        <right style="medium">
          <color rgb="FFF3901D"/>
        </right>
        <top style="medium">
          <color rgb="FFF3901D"/>
        </top>
        <bottom style="medium">
          <color rgb="FFF3901D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rgb="FFFEF0DE"/>
        </patternFill>
      </fill>
    </dxf>
    <dxf>
      <font>
        <b/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rgb="FFFEF0DE"/>
        </patternFill>
      </fill>
    </dxf>
  </dxfs>
  <tableStyles count="0" defaultTableStyle="TableStyleMedium2" defaultPivotStyle="PivotStyleLight16"/>
  <colors>
    <mruColors>
      <color rgb="FFF3901D"/>
      <color rgb="FFFEF0D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theme" Target="theme/theme1.xml"/><Relationship Id="rId23" Type="http://schemas.openxmlformats.org/officeDocument/2006/relationships/styles" Target="styles.xml"/><Relationship Id="rId24" Type="http://schemas.openxmlformats.org/officeDocument/2006/relationships/sharedStrings" Target="sharedStrings.xml"/><Relationship Id="rId25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264160</xdr:colOff>
      <xdr:row>1</xdr:row>
      <xdr:rowOff>20320</xdr:rowOff>
    </xdr:from>
    <xdr:to>
      <xdr:col>12</xdr:col>
      <xdr:colOff>5080</xdr:colOff>
      <xdr:row>2</xdr:row>
      <xdr:rowOff>260773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74560" y="203200"/>
          <a:ext cx="1143000" cy="423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11</xdr:col>
      <xdr:colOff>551848</xdr:colOff>
      <xdr:row>28</xdr:row>
      <xdr:rowOff>94648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0" y="390525"/>
          <a:ext cx="4819048" cy="481904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11</xdr:col>
      <xdr:colOff>523277</xdr:colOff>
      <xdr:row>26</xdr:row>
      <xdr:rowOff>170882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500" y="390525"/>
          <a:ext cx="4790477" cy="454285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11</xdr:col>
      <xdr:colOff>542324</xdr:colOff>
      <xdr:row>26</xdr:row>
      <xdr:rowOff>47074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62225" y="390525"/>
          <a:ext cx="4809524" cy="440952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11</xdr:col>
      <xdr:colOff>532800</xdr:colOff>
      <xdr:row>27</xdr:row>
      <xdr:rowOff>104193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500" y="390525"/>
          <a:ext cx="4800000" cy="4657143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4</xdr:col>
      <xdr:colOff>447069</xdr:colOff>
      <xdr:row>38</xdr:row>
      <xdr:rowOff>94650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2247900"/>
          <a:ext cx="4847619" cy="48000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</xdr:row>
      <xdr:rowOff>0</xdr:rowOff>
    </xdr:from>
    <xdr:to>
      <xdr:col>16</xdr:col>
      <xdr:colOff>513753</xdr:colOff>
      <xdr:row>32</xdr:row>
      <xdr:rowOff>132653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96500" y="390525"/>
          <a:ext cx="4780953" cy="5580953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</xdr:row>
      <xdr:rowOff>0</xdr:rowOff>
    </xdr:from>
    <xdr:to>
      <xdr:col>12</xdr:col>
      <xdr:colOff>589943</xdr:colOff>
      <xdr:row>29</xdr:row>
      <xdr:rowOff>47007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29025" y="381000"/>
          <a:ext cx="4857143" cy="4942857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5</xdr:col>
      <xdr:colOff>332771</xdr:colOff>
      <xdr:row>38</xdr:row>
      <xdr:rowOff>132678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1695450"/>
          <a:ext cx="4838096" cy="5380953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0</xdr:rowOff>
    </xdr:from>
    <xdr:to>
      <xdr:col>4</xdr:col>
      <xdr:colOff>389919</xdr:colOff>
      <xdr:row>34</xdr:row>
      <xdr:rowOff>161362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1838325"/>
          <a:ext cx="4847619" cy="4504762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4</xdr:col>
      <xdr:colOff>1151919</xdr:colOff>
      <xdr:row>43</xdr:row>
      <xdr:rowOff>113788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3829050"/>
          <a:ext cx="4847619" cy="40952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5</xdr:col>
      <xdr:colOff>132750</xdr:colOff>
      <xdr:row>43</xdr:row>
      <xdr:rowOff>66147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3676650"/>
          <a:ext cx="4800000" cy="422857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6</xdr:col>
      <xdr:colOff>180372</xdr:colOff>
      <xdr:row>36</xdr:row>
      <xdr:rowOff>180478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2771775"/>
          <a:ext cx="4828572" cy="398095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</xdr:row>
      <xdr:rowOff>180975</xdr:rowOff>
    </xdr:from>
    <xdr:to>
      <xdr:col>16</xdr:col>
      <xdr:colOff>542324</xdr:colOff>
      <xdr:row>23</xdr:row>
      <xdr:rowOff>113807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00650" y="381000"/>
          <a:ext cx="4809524" cy="394285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180975</xdr:rowOff>
    </xdr:from>
    <xdr:to>
      <xdr:col>12</xdr:col>
      <xdr:colOff>580419</xdr:colOff>
      <xdr:row>25</xdr:row>
      <xdr:rowOff>66143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95675" y="381000"/>
          <a:ext cx="4847619" cy="425714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</xdr:row>
      <xdr:rowOff>0</xdr:rowOff>
    </xdr:from>
    <xdr:to>
      <xdr:col>13</xdr:col>
      <xdr:colOff>37486</xdr:colOff>
      <xdr:row>28</xdr:row>
      <xdr:rowOff>85125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43475" y="390525"/>
          <a:ext cx="4914286" cy="4800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11</xdr:col>
      <xdr:colOff>561372</xdr:colOff>
      <xdr:row>26</xdr:row>
      <xdr:rowOff>151835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29025" y="390525"/>
          <a:ext cx="4828572" cy="452381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</xdr:row>
      <xdr:rowOff>0</xdr:rowOff>
    </xdr:from>
    <xdr:to>
      <xdr:col>15</xdr:col>
      <xdr:colOff>580419</xdr:colOff>
      <xdr:row>25</xdr:row>
      <xdr:rowOff>123288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86325" y="390525"/>
          <a:ext cx="4847619" cy="429523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11</xdr:col>
      <xdr:colOff>504229</xdr:colOff>
      <xdr:row>28</xdr:row>
      <xdr:rowOff>75599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28975" y="390525"/>
          <a:ext cx="4771429" cy="480952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B3:D9" totalsRowShown="0" headerRowDxfId="19" dataDxfId="18" tableBorderDxfId="17">
  <tableColumns count="3">
    <tableColumn id="1" name="City" dataDxfId="16"/>
    <tableColumn id="2" name="Current tariff" dataDxfId="15"/>
    <tableColumn id="3" name="Demand tariff" dataDxfId="14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B3:D9" totalsRowShown="0" headerRowDxfId="13" dataDxfId="12" tableBorderDxfId="11">
  <tableColumns count="3">
    <tableColumn id="1" name="Network business" dataDxfId="10"/>
    <tableColumn id="2" name="Replacement capex" dataDxfId="9"/>
    <tableColumn id="3" name="Other capex" dataDxfId="8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4" name="Table15" displayName="Table15" ref="B3:F20" totalsRowShown="0" headerRowDxfId="7" dataDxfId="6" tableBorderDxfId="5">
  <tableColumns count="5">
    <tableColumn id="1" name="Year" dataDxfId="4"/>
    <tableColumn id="2" name="Actual" dataDxfId="3"/>
    <tableColumn id="3" name="2012 forecast" dataDxfId="2"/>
    <tableColumn id="4" name="2013 forecast" dataDxfId="1"/>
    <tableColumn id="5" name="2014 forecast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Relationship Id="rId2" Type="http://schemas.openxmlformats.org/officeDocument/2006/relationships/table" Target="../tables/table1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Relationship Id="rId2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creativecommons.org/licenses/by-nc-sa/3.0/" TargetMode="External"/><Relationship Id="rId2" Type="http://schemas.openxmlformats.org/officeDocument/2006/relationships/hyperlink" Target="mailto:info@grattan.edu.au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Relationship Id="rId2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3901D"/>
  </sheetPr>
  <dimension ref="A1:O47"/>
  <sheetViews>
    <sheetView tabSelected="1" zoomScale="125" zoomScaleNormal="125" zoomScalePageLayoutView="125" workbookViewId="0">
      <selection activeCell="A4" sqref="A4"/>
    </sheetView>
  </sheetViews>
  <sheetFormatPr baseColWidth="10" defaultColWidth="0" defaultRowHeight="14" zeroHeight="1" x14ac:dyDescent="0"/>
  <cols>
    <col min="1" max="14" width="9.1640625" customWidth="1"/>
    <col min="15" max="15" width="6" customWidth="1"/>
    <col min="16" max="20" width="9.1640625" hidden="1" customWidth="1"/>
    <col min="21" max="16384" width="9.1640625" hidden="1"/>
  </cols>
  <sheetData>
    <row r="1" spans="1:11"/>
    <row r="2" spans="1:11"/>
    <row r="3" spans="1:11" ht="21">
      <c r="A3" s="104" t="s">
        <v>107</v>
      </c>
    </row>
    <row r="4" spans="1:11" ht="21">
      <c r="A4" s="104" t="s">
        <v>110</v>
      </c>
    </row>
    <row r="5" spans="1:11"/>
    <row r="6" spans="1:11" ht="18">
      <c r="A6" s="105" t="s">
        <v>108</v>
      </c>
    </row>
    <row r="7" spans="1:11">
      <c r="K7" s="33"/>
    </row>
    <row r="8" spans="1:11" ht="17">
      <c r="A8" s="106" t="s">
        <v>109</v>
      </c>
    </row>
    <row r="9" spans="1:11"/>
    <row r="10" spans="1:11"/>
    <row r="11" spans="1:11"/>
    <row r="12" spans="1:11"/>
    <row r="13" spans="1:11"/>
    <row r="14" spans="1:11"/>
    <row r="15" spans="1:11"/>
    <row r="16" spans="1:11"/>
    <row r="17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/>
    <row r="34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</sheetData>
  <phoneticPr fontId="38" type="noConversion"/>
  <pageMargins left="0.70000000000000007" right="0.70000000000000007" top="0.75000000000000011" bottom="0.75000000000000011" header="0.30000000000000004" footer="0.30000000000000004"/>
  <pageSetup paperSize="9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3901D"/>
  </sheetPr>
  <dimension ref="B1:C7"/>
  <sheetViews>
    <sheetView workbookViewId="0"/>
  </sheetViews>
  <sheetFormatPr baseColWidth="10" defaultColWidth="8.83203125" defaultRowHeight="13" x14ac:dyDescent="0"/>
  <cols>
    <col min="1" max="1" width="0.83203125" style="1" customWidth="1"/>
    <col min="2" max="2" width="16.33203125" style="1" customWidth="1"/>
    <col min="3" max="3" width="22.1640625" style="1" customWidth="1"/>
    <col min="4" max="16384" width="8.83203125" style="1"/>
  </cols>
  <sheetData>
    <row r="1" spans="2:3" ht="15">
      <c r="B1" s="5" t="s">
        <v>53</v>
      </c>
    </row>
    <row r="2" spans="2:3" ht="14" thickBot="1"/>
    <row r="3" spans="2:3">
      <c r="B3" s="8" t="s">
        <v>6</v>
      </c>
      <c r="C3" s="9" t="s">
        <v>54</v>
      </c>
    </row>
    <row r="4" spans="2:3">
      <c r="B4" s="10" t="s">
        <v>55</v>
      </c>
      <c r="C4" s="11">
        <v>5.43</v>
      </c>
    </row>
    <row r="5" spans="2:3">
      <c r="B5" s="10" t="s">
        <v>56</v>
      </c>
      <c r="C5" s="11">
        <v>4.96</v>
      </c>
    </row>
    <row r="6" spans="2:3">
      <c r="B6" s="10" t="s">
        <v>57</v>
      </c>
      <c r="C6" s="11">
        <v>3.66</v>
      </c>
    </row>
    <row r="7" spans="2:3" ht="14" thickBot="1">
      <c r="B7" s="69" t="s">
        <v>58</v>
      </c>
      <c r="C7" s="13">
        <v>14.05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3901D"/>
  </sheetPr>
  <dimension ref="B1:C9"/>
  <sheetViews>
    <sheetView workbookViewId="0"/>
  </sheetViews>
  <sheetFormatPr baseColWidth="10" defaultColWidth="8.83203125" defaultRowHeight="13" x14ac:dyDescent="0"/>
  <cols>
    <col min="1" max="1" width="0.83203125" style="1" customWidth="1"/>
    <col min="2" max="2" width="16.33203125" style="1" customWidth="1"/>
    <col min="3" max="3" width="20.83203125" style="1" customWidth="1"/>
    <col min="4" max="16384" width="8.83203125" style="1"/>
  </cols>
  <sheetData>
    <row r="1" spans="2:3" ht="15">
      <c r="B1" s="5" t="s">
        <v>61</v>
      </c>
    </row>
    <row r="2" spans="2:3" ht="14" thickBot="1"/>
    <row r="3" spans="2:3">
      <c r="B3" s="8" t="s">
        <v>7</v>
      </c>
      <c r="C3" s="36" t="s">
        <v>60</v>
      </c>
    </row>
    <row r="4" spans="2:3">
      <c r="B4" s="10" t="s">
        <v>1</v>
      </c>
      <c r="C4" s="75">
        <v>611.96461346025399</v>
      </c>
    </row>
    <row r="5" spans="2:3">
      <c r="B5" s="10" t="s">
        <v>3</v>
      </c>
      <c r="C5" s="75">
        <v>-1073.205386539747</v>
      </c>
    </row>
    <row r="6" spans="2:3">
      <c r="B6" s="10" t="s">
        <v>4</v>
      </c>
      <c r="C6" s="75">
        <v>1825.0946134602532</v>
      </c>
    </row>
    <row r="7" spans="2:3">
      <c r="B7" s="10" t="s">
        <v>2</v>
      </c>
      <c r="C7" s="75">
        <v>2255.8946134602543</v>
      </c>
    </row>
    <row r="8" spans="2:3">
      <c r="B8" s="10" t="s">
        <v>8</v>
      </c>
      <c r="C8" s="75">
        <v>1843.1046134602516</v>
      </c>
    </row>
    <row r="9" spans="2:3" ht="14" thickBot="1">
      <c r="B9" s="12" t="s">
        <v>59</v>
      </c>
      <c r="C9" s="74">
        <v>309.44461346025446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3901D"/>
  </sheetPr>
  <dimension ref="B1:C9"/>
  <sheetViews>
    <sheetView workbookViewId="0"/>
  </sheetViews>
  <sheetFormatPr baseColWidth="10" defaultColWidth="8.83203125" defaultRowHeight="13" x14ac:dyDescent="0"/>
  <cols>
    <col min="1" max="1" width="0.83203125" style="1" customWidth="1"/>
    <col min="2" max="2" width="28.1640625" style="1" customWidth="1"/>
    <col min="3" max="3" width="16.1640625" style="1" bestFit="1" customWidth="1"/>
    <col min="4" max="16384" width="8.83203125" style="1"/>
  </cols>
  <sheetData>
    <row r="1" spans="2:3" ht="15">
      <c r="B1" s="5" t="s">
        <v>67</v>
      </c>
    </row>
    <row r="2" spans="2:3" ht="14" thickBot="1"/>
    <row r="3" spans="2:3">
      <c r="B3" s="8" t="s">
        <v>6</v>
      </c>
      <c r="C3" s="9" t="s">
        <v>60</v>
      </c>
    </row>
    <row r="4" spans="2:3">
      <c r="B4" s="10" t="s">
        <v>62</v>
      </c>
      <c r="C4" s="77">
        <v>4476.5389187065275</v>
      </c>
    </row>
    <row r="5" spans="2:3">
      <c r="B5" s="10" t="s">
        <v>63</v>
      </c>
      <c r="C5" s="77">
        <v>1719.9093369265254</v>
      </c>
    </row>
    <row r="6" spans="2:3">
      <c r="B6" s="10" t="s">
        <v>55</v>
      </c>
      <c r="C6" s="77">
        <v>2175</v>
      </c>
    </row>
    <row r="7" spans="2:3">
      <c r="B7" s="10" t="s">
        <v>64</v>
      </c>
      <c r="C7" s="77">
        <v>-6400</v>
      </c>
    </row>
    <row r="8" spans="2:3">
      <c r="B8" s="10" t="s">
        <v>65</v>
      </c>
      <c r="C8" s="77">
        <v>-1359.475386539747</v>
      </c>
    </row>
    <row r="9" spans="2:3" ht="14" thickBot="1">
      <c r="B9" s="69" t="s">
        <v>50</v>
      </c>
      <c r="C9" s="78">
        <v>611.97286909330614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3901D"/>
  </sheetPr>
  <dimension ref="B1:J10"/>
  <sheetViews>
    <sheetView workbookViewId="0"/>
  </sheetViews>
  <sheetFormatPr baseColWidth="10" defaultColWidth="8.83203125" defaultRowHeight="13" x14ac:dyDescent="0"/>
  <cols>
    <col min="1" max="1" width="0.83203125" style="1" customWidth="1"/>
    <col min="2" max="2" width="18" style="1" customWidth="1"/>
    <col min="3" max="3" width="10.5" style="1" customWidth="1"/>
    <col min="4" max="16384" width="8.83203125" style="1"/>
  </cols>
  <sheetData>
    <row r="1" spans="2:10" ht="15">
      <c r="B1" s="5" t="s">
        <v>66</v>
      </c>
    </row>
    <row r="2" spans="2:10" ht="14" thickBot="1"/>
    <row r="3" spans="2:10">
      <c r="B3" s="8" t="s">
        <v>7</v>
      </c>
      <c r="C3" s="36" t="s">
        <v>60</v>
      </c>
    </row>
    <row r="4" spans="2:10">
      <c r="B4" s="10" t="s">
        <v>1</v>
      </c>
      <c r="C4" s="77">
        <v>-1385.8053865397451</v>
      </c>
      <c r="E4" s="4"/>
      <c r="F4" s="4"/>
      <c r="G4" s="4"/>
      <c r="H4" s="4"/>
      <c r="I4" s="4"/>
      <c r="J4" s="4"/>
    </row>
    <row r="5" spans="2:10">
      <c r="B5" s="10" t="s">
        <v>3</v>
      </c>
      <c r="C5" s="77">
        <v>-2205.4853865397463</v>
      </c>
      <c r="E5" s="4"/>
      <c r="F5" s="4"/>
      <c r="G5" s="4"/>
      <c r="H5" s="4"/>
      <c r="I5" s="4"/>
      <c r="J5" s="4"/>
    </row>
    <row r="6" spans="2:10">
      <c r="B6" s="10" t="s">
        <v>4</v>
      </c>
      <c r="C6" s="77">
        <v>-804.70538653974609</v>
      </c>
      <c r="E6" s="4"/>
      <c r="F6" s="4"/>
      <c r="G6" s="4"/>
      <c r="H6" s="4"/>
      <c r="I6" s="4"/>
      <c r="J6" s="4"/>
    </row>
    <row r="7" spans="2:10">
      <c r="B7" s="10" t="s">
        <v>2</v>
      </c>
      <c r="C7" s="77">
        <v>-500.47538653974652</v>
      </c>
      <c r="E7" s="4"/>
      <c r="F7" s="4"/>
      <c r="G7" s="4"/>
      <c r="H7" s="4"/>
      <c r="I7" s="4"/>
      <c r="J7" s="4"/>
    </row>
    <row r="8" spans="2:10">
      <c r="B8" s="10" t="s">
        <v>8</v>
      </c>
      <c r="C8" s="77">
        <v>-600.68538653974747</v>
      </c>
      <c r="E8" s="4"/>
      <c r="F8" s="4"/>
      <c r="G8" s="4"/>
      <c r="H8" s="4"/>
      <c r="I8" s="4"/>
      <c r="J8" s="4"/>
    </row>
    <row r="9" spans="2:10" ht="14" thickBot="1">
      <c r="B9" s="12" t="s">
        <v>59</v>
      </c>
      <c r="C9" s="78">
        <v>-2318.0053865397467</v>
      </c>
      <c r="E9" s="4"/>
      <c r="F9" s="4"/>
      <c r="G9" s="4"/>
      <c r="H9" s="4"/>
      <c r="I9" s="4"/>
      <c r="J9" s="4"/>
    </row>
    <row r="10" spans="2:10">
      <c r="B10" s="3"/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3901D"/>
  </sheetPr>
  <dimension ref="B1:C9"/>
  <sheetViews>
    <sheetView workbookViewId="0"/>
  </sheetViews>
  <sheetFormatPr baseColWidth="10" defaultColWidth="8.83203125" defaultRowHeight="13" x14ac:dyDescent="0"/>
  <cols>
    <col min="1" max="1" width="0.83203125" style="1" customWidth="1"/>
    <col min="2" max="2" width="28.1640625" style="1" customWidth="1"/>
    <col min="3" max="3" width="16.1640625" style="1" bestFit="1" customWidth="1"/>
    <col min="4" max="16384" width="8.83203125" style="1"/>
  </cols>
  <sheetData>
    <row r="1" spans="2:3" ht="15">
      <c r="B1" s="5" t="s">
        <v>68</v>
      </c>
    </row>
    <row r="2" spans="2:3" ht="14" thickBot="1"/>
    <row r="3" spans="2:3">
      <c r="B3" s="8" t="s">
        <v>6</v>
      </c>
      <c r="C3" s="9" t="s">
        <v>60</v>
      </c>
    </row>
    <row r="4" spans="2:3">
      <c r="B4" s="10" t="s">
        <v>62</v>
      </c>
      <c r="C4" s="77">
        <v>3057.1206819853328</v>
      </c>
    </row>
    <row r="5" spans="2:3">
      <c r="B5" s="10" t="s">
        <v>63</v>
      </c>
      <c r="C5" s="77">
        <v>1822.667951504513</v>
      </c>
    </row>
    <row r="6" spans="2:3">
      <c r="B6" s="10" t="s">
        <v>55</v>
      </c>
      <c r="C6" s="77">
        <v>2175</v>
      </c>
    </row>
    <row r="7" spans="2:3">
      <c r="B7" s="10" t="s">
        <v>64</v>
      </c>
      <c r="C7" s="77">
        <v>-6500</v>
      </c>
    </row>
    <row r="8" spans="2:3">
      <c r="B8" s="10" t="s">
        <v>65</v>
      </c>
      <c r="C8" s="77">
        <v>-1359.475386539747</v>
      </c>
    </row>
    <row r="9" spans="2:3" ht="14" thickBot="1">
      <c r="B9" s="69" t="s">
        <v>50</v>
      </c>
      <c r="C9" s="78">
        <v>-804.6867530499012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3901D"/>
  </sheetPr>
  <dimension ref="B1:K11"/>
  <sheetViews>
    <sheetView workbookViewId="0"/>
  </sheetViews>
  <sheetFormatPr baseColWidth="10" defaultColWidth="8.83203125" defaultRowHeight="13" x14ac:dyDescent="0"/>
  <cols>
    <col min="1" max="1" width="0.83203125" style="1" customWidth="1"/>
    <col min="2" max="2" width="41.1640625" style="1" customWidth="1"/>
    <col min="3" max="8" width="12.5" style="1" customWidth="1"/>
    <col min="9" max="16384" width="8.83203125" style="1"/>
  </cols>
  <sheetData>
    <row r="1" spans="2:11" ht="15">
      <c r="B1" s="5" t="s">
        <v>69</v>
      </c>
    </row>
    <row r="2" spans="2:11" ht="14" thickBot="1"/>
    <row r="3" spans="2:11">
      <c r="B3" s="8" t="s">
        <v>70</v>
      </c>
      <c r="C3" s="14" t="s">
        <v>1</v>
      </c>
      <c r="D3" s="14" t="s">
        <v>3</v>
      </c>
      <c r="E3" s="14" t="s">
        <v>4</v>
      </c>
      <c r="F3" s="14" t="s">
        <v>2</v>
      </c>
      <c r="G3" s="14" t="s">
        <v>8</v>
      </c>
      <c r="H3" s="9" t="s">
        <v>59</v>
      </c>
    </row>
    <row r="4" spans="2:11">
      <c r="B4" s="10">
        <v>0</v>
      </c>
      <c r="C4" s="32">
        <v>-1385.8053865397451</v>
      </c>
      <c r="D4" s="32">
        <v>-2205.4853865397463</v>
      </c>
      <c r="E4" s="32">
        <v>-804.70538653974609</v>
      </c>
      <c r="F4" s="32">
        <v>-500.47538653974652</v>
      </c>
      <c r="G4" s="32">
        <v>-600.68538653974747</v>
      </c>
      <c r="H4" s="77">
        <v>-2318.0053865397467</v>
      </c>
      <c r="I4" s="4"/>
      <c r="J4" s="4"/>
      <c r="K4" s="4"/>
    </row>
    <row r="5" spans="2:11">
      <c r="B5" s="10">
        <v>10</v>
      </c>
      <c r="C5" s="76">
        <v>-745.79991351531362</v>
      </c>
      <c r="D5" s="76">
        <v>-1525.5306631205585</v>
      </c>
      <c r="E5" s="76">
        <v>-154.6867530499012</v>
      </c>
      <c r="F5" s="76">
        <v>139.48112056110858</v>
      </c>
      <c r="G5" s="76">
        <v>39.213623912284675</v>
      </c>
      <c r="H5" s="84">
        <v>-1637.9423596740526</v>
      </c>
      <c r="I5" s="4"/>
      <c r="J5" s="4"/>
      <c r="K5" s="4"/>
    </row>
    <row r="6" spans="2:11">
      <c r="B6" s="10">
        <v>20</v>
      </c>
      <c r="C6" s="76">
        <v>-105.79991351531362</v>
      </c>
      <c r="D6" s="76">
        <v>-845.53066312055853</v>
      </c>
      <c r="E6" s="76">
        <v>495.3132469500988</v>
      </c>
      <c r="F6" s="76">
        <v>779.48112056110858</v>
      </c>
      <c r="G6" s="76">
        <v>679.21362391228467</v>
      </c>
      <c r="H6" s="84">
        <v>-957.94235967405257</v>
      </c>
      <c r="I6" s="4"/>
      <c r="J6" s="4"/>
      <c r="K6" s="4"/>
    </row>
    <row r="7" spans="2:11">
      <c r="B7" s="10">
        <v>30</v>
      </c>
      <c r="C7" s="76">
        <v>534.20008648468638</v>
      </c>
      <c r="D7" s="76">
        <v>-165.53066312055853</v>
      </c>
      <c r="E7" s="76">
        <v>1145.3132469500988</v>
      </c>
      <c r="F7" s="76">
        <v>1419.4811205611086</v>
      </c>
      <c r="G7" s="76">
        <v>1319.2136239122847</v>
      </c>
      <c r="H7" s="84">
        <v>-277.94235967405257</v>
      </c>
      <c r="I7" s="4"/>
      <c r="J7" s="4"/>
      <c r="K7" s="4"/>
    </row>
    <row r="8" spans="2:11">
      <c r="B8" s="10">
        <v>40</v>
      </c>
      <c r="C8" s="76">
        <v>1174.2000864846864</v>
      </c>
      <c r="D8" s="76">
        <v>514.46933687944147</v>
      </c>
      <c r="E8" s="76">
        <v>1795.3132469500988</v>
      </c>
      <c r="F8" s="76">
        <v>2059.4811205611086</v>
      </c>
      <c r="G8" s="76">
        <v>1959.2136239122847</v>
      </c>
      <c r="H8" s="84">
        <v>402.05764032594743</v>
      </c>
      <c r="I8" s="4"/>
      <c r="J8" s="4"/>
      <c r="K8" s="4"/>
    </row>
    <row r="9" spans="2:11" ht="14" thickBot="1">
      <c r="B9" s="12">
        <v>50</v>
      </c>
      <c r="C9" s="80">
        <v>1814.2000864846864</v>
      </c>
      <c r="D9" s="80">
        <v>1194.4693368794415</v>
      </c>
      <c r="E9" s="80">
        <v>2445.3132469500988</v>
      </c>
      <c r="F9" s="80">
        <v>2699.4811205611086</v>
      </c>
      <c r="G9" s="80">
        <v>2599.2136239122847</v>
      </c>
      <c r="H9" s="82">
        <v>1082.0576403259474</v>
      </c>
      <c r="I9" s="4"/>
      <c r="J9" s="4"/>
      <c r="K9" s="4"/>
    </row>
    <row r="10" spans="2:11" ht="14" thickBot="1">
      <c r="C10" s="49"/>
      <c r="D10" s="49"/>
      <c r="E10" s="49"/>
      <c r="F10" s="49"/>
      <c r="G10" s="49"/>
      <c r="H10" s="49"/>
    </row>
    <row r="11" spans="2:11" ht="14" thickBot="1">
      <c r="B11" s="85" t="s">
        <v>71</v>
      </c>
      <c r="C11" s="83">
        <v>21.653123648676775</v>
      </c>
      <c r="D11" s="83">
        <v>32.434274457655278</v>
      </c>
      <c r="E11" s="83">
        <v>12.379796200767712</v>
      </c>
      <c r="F11" s="83">
        <v>7.8206074912326784</v>
      </c>
      <c r="G11" s="83">
        <v>9.387287126370552</v>
      </c>
      <c r="H11" s="81">
        <v>34.087387642265476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3901D"/>
  </sheetPr>
  <dimension ref="B1:J52"/>
  <sheetViews>
    <sheetView workbookViewId="0"/>
  </sheetViews>
  <sheetFormatPr baseColWidth="10" defaultColWidth="8.83203125" defaultRowHeight="13" x14ac:dyDescent="0"/>
  <cols>
    <col min="1" max="1" width="0.83203125" style="1" customWidth="1"/>
    <col min="2" max="2" width="18" style="1" customWidth="1"/>
    <col min="3" max="8" width="20.5" style="1" customWidth="1"/>
    <col min="9" max="16384" width="8.83203125" style="1"/>
  </cols>
  <sheetData>
    <row r="1" spans="2:10" ht="15">
      <c r="B1" s="5" t="s">
        <v>72</v>
      </c>
    </row>
    <row r="2" spans="2:10" ht="14" thickBot="1"/>
    <row r="3" spans="2:10">
      <c r="B3" s="19"/>
      <c r="C3" s="100" t="s">
        <v>74</v>
      </c>
      <c r="D3" s="100"/>
      <c r="E3" s="101"/>
      <c r="F3" s="100" t="s">
        <v>73</v>
      </c>
      <c r="G3" s="100"/>
      <c r="H3" s="102"/>
    </row>
    <row r="4" spans="2:10">
      <c r="B4" s="87" t="s">
        <v>41</v>
      </c>
      <c r="C4" s="65" t="s">
        <v>75</v>
      </c>
      <c r="D4" s="65" t="s">
        <v>76</v>
      </c>
      <c r="E4" s="58" t="s">
        <v>77</v>
      </c>
      <c r="F4" s="65" t="s">
        <v>75</v>
      </c>
      <c r="G4" s="65" t="s">
        <v>76</v>
      </c>
      <c r="H4" s="72" t="s">
        <v>77</v>
      </c>
      <c r="I4" s="4"/>
      <c r="J4" s="4"/>
    </row>
    <row r="5" spans="2:10">
      <c r="B5" s="53">
        <v>2.0833333333333332E-2</v>
      </c>
      <c r="C5" s="20">
        <v>0</v>
      </c>
      <c r="D5" s="16">
        <v>12.805630000000001</v>
      </c>
      <c r="E5" s="7">
        <v>12.805630000000001</v>
      </c>
      <c r="F5" s="44">
        <v>0</v>
      </c>
      <c r="G5" s="16">
        <v>25.393244743147296</v>
      </c>
      <c r="H5" s="11">
        <v>25.393244743147296</v>
      </c>
      <c r="I5" s="4"/>
      <c r="J5" s="4"/>
    </row>
    <row r="6" spans="2:10">
      <c r="B6" s="53">
        <v>4.1666666666666664E-2</v>
      </c>
      <c r="C6" s="20">
        <v>0</v>
      </c>
      <c r="D6" s="16">
        <v>11.285410000000001</v>
      </c>
      <c r="E6" s="7">
        <v>11.285410000000001</v>
      </c>
      <c r="F6" s="44">
        <v>0</v>
      </c>
      <c r="G6" s="16">
        <v>25.05062385946627</v>
      </c>
      <c r="H6" s="11">
        <v>25.05062385946627</v>
      </c>
      <c r="I6" s="4"/>
      <c r="J6" s="4"/>
    </row>
    <row r="7" spans="2:10">
      <c r="B7" s="53">
        <v>6.25E-2</v>
      </c>
      <c r="C7" s="20">
        <v>0</v>
      </c>
      <c r="D7" s="16">
        <v>10.32755</v>
      </c>
      <c r="E7" s="7">
        <v>10.32755</v>
      </c>
      <c r="F7" s="44">
        <v>0</v>
      </c>
      <c r="G7" s="16">
        <v>24.804304898271937</v>
      </c>
      <c r="H7" s="11">
        <v>24.804304898271937</v>
      </c>
      <c r="I7" s="4"/>
      <c r="J7" s="4"/>
    </row>
    <row r="8" spans="2:10">
      <c r="B8" s="53">
        <v>8.3333333333333301E-2</v>
      </c>
      <c r="C8" s="20">
        <v>0</v>
      </c>
      <c r="D8" s="16">
        <v>9.6727749999999997</v>
      </c>
      <c r="E8" s="7">
        <v>9.6727749999999997</v>
      </c>
      <c r="F8" s="44">
        <v>0</v>
      </c>
      <c r="G8" s="16">
        <v>24.227533035784091</v>
      </c>
      <c r="H8" s="11">
        <v>24.227533035784091</v>
      </c>
      <c r="I8" s="4"/>
    </row>
    <row r="9" spans="2:10">
      <c r="B9" s="53">
        <v>0.104166666666667</v>
      </c>
      <c r="C9" s="20">
        <v>0</v>
      </c>
      <c r="D9" s="16">
        <v>9.5204620000000002</v>
      </c>
      <c r="E9" s="7">
        <v>9.5204620000000002</v>
      </c>
      <c r="F9" s="44">
        <v>0</v>
      </c>
      <c r="G9" s="16">
        <v>24.16524982680593</v>
      </c>
      <c r="H9" s="11">
        <v>24.16524982680593</v>
      </c>
      <c r="I9" s="4"/>
    </row>
    <row r="10" spans="2:10">
      <c r="B10" s="53">
        <v>0.125</v>
      </c>
      <c r="C10" s="20">
        <v>0</v>
      </c>
      <c r="D10" s="16">
        <v>9.5083479999999998</v>
      </c>
      <c r="E10" s="7">
        <v>9.5083479999999998</v>
      </c>
      <c r="F10" s="44">
        <v>0</v>
      </c>
      <c r="G10" s="16">
        <v>24.193300349945424</v>
      </c>
      <c r="H10" s="11">
        <v>24.193300349945424</v>
      </c>
    </row>
    <row r="11" spans="2:10">
      <c r="B11" s="53">
        <v>0.14583333333333301</v>
      </c>
      <c r="C11" s="20">
        <v>0</v>
      </c>
      <c r="D11" s="16">
        <v>9.4055630000000008</v>
      </c>
      <c r="E11" s="7">
        <v>9.4055630000000008</v>
      </c>
      <c r="F11" s="44">
        <v>0</v>
      </c>
      <c r="G11" s="16">
        <v>23.913921793793541</v>
      </c>
      <c r="H11" s="11">
        <v>23.913921793793541</v>
      </c>
    </row>
    <row r="12" spans="2:10">
      <c r="B12" s="53">
        <v>0.16666666666666599</v>
      </c>
      <c r="C12" s="20">
        <v>0</v>
      </c>
      <c r="D12" s="16">
        <v>9.4789980000000007</v>
      </c>
      <c r="E12" s="7">
        <v>9.4789980000000007</v>
      </c>
      <c r="F12" s="44">
        <v>0</v>
      </c>
      <c r="G12" s="16">
        <v>23.850686555212828</v>
      </c>
      <c r="H12" s="11">
        <v>23.850686555212828</v>
      </c>
    </row>
    <row r="13" spans="2:10">
      <c r="B13" s="53">
        <v>0.1875</v>
      </c>
      <c r="C13" s="20">
        <v>0</v>
      </c>
      <c r="D13" s="16">
        <v>9.8989139999999995</v>
      </c>
      <c r="E13" s="7">
        <v>9.8989139999999995</v>
      </c>
      <c r="F13" s="44">
        <v>0</v>
      </c>
      <c r="G13" s="16">
        <v>24.411671494452165</v>
      </c>
      <c r="H13" s="11">
        <v>24.411671494452165</v>
      </c>
    </row>
    <row r="14" spans="2:10">
      <c r="B14" s="53">
        <v>0.20833333333333301</v>
      </c>
      <c r="C14" s="16">
        <v>6.5161799999999992E-2</v>
      </c>
      <c r="D14" s="16">
        <v>10.68</v>
      </c>
      <c r="E14" s="7">
        <v>10.7451618</v>
      </c>
      <c r="F14" s="16">
        <v>8.9132399999999994E-3</v>
      </c>
      <c r="G14" s="16">
        <v>25.527316480371024</v>
      </c>
      <c r="H14" s="11">
        <v>25.536229720371022</v>
      </c>
    </row>
    <row r="15" spans="2:10">
      <c r="B15" s="53">
        <v>0.22916666666666599</v>
      </c>
      <c r="C15" s="16">
        <v>0.1954854</v>
      </c>
      <c r="D15" s="16">
        <v>11.45213</v>
      </c>
      <c r="E15" s="7">
        <v>11.647615400000001</v>
      </c>
      <c r="F15" s="16">
        <v>2.6739719999999998E-2</v>
      </c>
      <c r="G15" s="16">
        <v>27.425190215863804</v>
      </c>
      <c r="H15" s="11">
        <v>27.451929935863806</v>
      </c>
    </row>
    <row r="16" spans="2:10">
      <c r="B16" s="53">
        <v>0.25</v>
      </c>
      <c r="C16" s="16">
        <v>0.52129439999999994</v>
      </c>
      <c r="D16" s="16">
        <v>12.59075</v>
      </c>
      <c r="E16" s="7">
        <v>13.1120444</v>
      </c>
      <c r="F16" s="16">
        <v>7.1305919999999995E-2</v>
      </c>
      <c r="G16" s="16">
        <v>32.384646675264001</v>
      </c>
      <c r="H16" s="11">
        <v>32.455952595264002</v>
      </c>
    </row>
    <row r="17" spans="2:8">
      <c r="B17" s="53">
        <v>0.27083333333333298</v>
      </c>
      <c r="C17" s="16">
        <v>1.3032360000000001</v>
      </c>
      <c r="D17" s="16">
        <v>13.12369</v>
      </c>
      <c r="E17" s="7">
        <v>14.426926</v>
      </c>
      <c r="F17" s="16">
        <v>0.1782648</v>
      </c>
      <c r="G17" s="16">
        <v>36.74098908257416</v>
      </c>
      <c r="H17" s="11">
        <v>36.919253882574154</v>
      </c>
    </row>
    <row r="18" spans="2:8">
      <c r="B18" s="53">
        <v>0.29166666666666602</v>
      </c>
      <c r="C18" s="16">
        <v>2.0851775999999997</v>
      </c>
      <c r="D18" s="16">
        <v>12.75773</v>
      </c>
      <c r="E18" s="7">
        <v>14.8429076</v>
      </c>
      <c r="F18" s="16">
        <v>0.28522367999999998</v>
      </c>
      <c r="G18" s="16">
        <v>40.490972590024619</v>
      </c>
      <c r="H18" s="11">
        <v>40.77619627002462</v>
      </c>
    </row>
    <row r="19" spans="2:8">
      <c r="B19" s="53">
        <v>0.3125</v>
      </c>
      <c r="C19" s="16">
        <v>2.8019574</v>
      </c>
      <c r="D19" s="16">
        <v>12.87215</v>
      </c>
      <c r="E19" s="7">
        <v>15.6741074</v>
      </c>
      <c r="F19" s="16">
        <v>0.38326931999999997</v>
      </c>
      <c r="G19" s="16">
        <v>44.081781030188232</v>
      </c>
      <c r="H19" s="11">
        <v>44.465050350188235</v>
      </c>
    </row>
    <row r="20" spans="2:8">
      <c r="B20" s="53">
        <v>0.33333333333333298</v>
      </c>
      <c r="C20" s="16">
        <v>3.4535754000000001</v>
      </c>
      <c r="D20" s="16">
        <v>13.037789999999999</v>
      </c>
      <c r="E20" s="7">
        <v>16.491365399999999</v>
      </c>
      <c r="F20" s="16">
        <v>0.47240172000000002</v>
      </c>
      <c r="G20" s="16">
        <v>46.128690122212689</v>
      </c>
      <c r="H20" s="11">
        <v>46.601091842212682</v>
      </c>
    </row>
    <row r="21" spans="2:8">
      <c r="B21" s="53">
        <v>0.35416666666666602</v>
      </c>
      <c r="C21" s="16">
        <v>4.1051934000000001</v>
      </c>
      <c r="D21" s="16">
        <v>13.30156</v>
      </c>
      <c r="E21" s="7">
        <v>17.406753399999999</v>
      </c>
      <c r="F21" s="16">
        <v>0.56153412000000003</v>
      </c>
      <c r="G21" s="16">
        <v>47.499059529709605</v>
      </c>
      <c r="H21" s="11">
        <v>48.060593649709602</v>
      </c>
    </row>
    <row r="22" spans="2:8">
      <c r="B22" s="53">
        <v>0.375</v>
      </c>
      <c r="C22" s="16">
        <v>4.7568113999999992</v>
      </c>
      <c r="D22" s="16">
        <v>13.958119999999999</v>
      </c>
      <c r="E22" s="7">
        <v>18.714931399999998</v>
      </c>
      <c r="F22" s="16">
        <v>0.65066651999999991</v>
      </c>
      <c r="G22" s="16">
        <v>49.188628477496636</v>
      </c>
      <c r="H22" s="11">
        <v>49.839294997496644</v>
      </c>
    </row>
    <row r="23" spans="2:8">
      <c r="B23" s="53">
        <v>0.39583333333333298</v>
      </c>
      <c r="C23" s="16">
        <v>5.2781057999999996</v>
      </c>
      <c r="D23" s="16">
        <v>13.24269</v>
      </c>
      <c r="E23" s="7">
        <v>18.520795800000002</v>
      </c>
      <c r="F23" s="16">
        <v>0.72197244000000005</v>
      </c>
      <c r="G23" s="16">
        <v>49.839661170910325</v>
      </c>
      <c r="H23" s="11">
        <v>50.561633610910327</v>
      </c>
    </row>
    <row r="24" spans="2:8">
      <c r="B24" s="53">
        <v>0.41666666666666602</v>
      </c>
      <c r="C24" s="16">
        <v>5.7342383999999997</v>
      </c>
      <c r="D24" s="16">
        <v>13.279260000000001</v>
      </c>
      <c r="E24" s="7">
        <v>19.0134984</v>
      </c>
      <c r="F24" s="16">
        <v>0.78436512000000003</v>
      </c>
      <c r="G24" s="16">
        <v>50.763856799506996</v>
      </c>
      <c r="H24" s="11">
        <v>51.548221919507</v>
      </c>
    </row>
    <row r="25" spans="2:8">
      <c r="B25" s="53">
        <v>0.4375</v>
      </c>
      <c r="C25" s="16">
        <v>6.0600473999999993</v>
      </c>
      <c r="D25" s="16">
        <v>13.573539999999999</v>
      </c>
      <c r="E25" s="7">
        <v>19.6335874</v>
      </c>
      <c r="F25" s="16">
        <v>0.82893132000000003</v>
      </c>
      <c r="G25" s="16">
        <v>51.377675481628643</v>
      </c>
      <c r="H25" s="11">
        <v>52.206606801628645</v>
      </c>
    </row>
    <row r="26" spans="2:8">
      <c r="B26" s="53">
        <v>0.45833333333333298</v>
      </c>
      <c r="C26" s="16">
        <v>6.3206945999999995</v>
      </c>
      <c r="D26" s="16">
        <v>13.916700000000001</v>
      </c>
      <c r="E26" s="7">
        <v>20.237394600000002</v>
      </c>
      <c r="F26" s="16">
        <v>0.86458427999999998</v>
      </c>
      <c r="G26" s="16">
        <v>52.271226741049205</v>
      </c>
      <c r="H26" s="11">
        <v>53.135811021049207</v>
      </c>
    </row>
    <row r="27" spans="2:8">
      <c r="B27" s="53">
        <v>0.47916666666666602</v>
      </c>
      <c r="C27" s="16">
        <v>6.4510182</v>
      </c>
      <c r="D27" s="16">
        <v>14.281750000000001</v>
      </c>
      <c r="E27" s="7">
        <v>20.732768199999999</v>
      </c>
      <c r="F27" s="16">
        <v>0.88241075999999996</v>
      </c>
      <c r="G27" s="16">
        <v>53.591459097062355</v>
      </c>
      <c r="H27" s="11">
        <v>54.473869857062354</v>
      </c>
    </row>
    <row r="28" spans="2:8">
      <c r="B28" s="53">
        <v>0.5</v>
      </c>
      <c r="C28" s="16">
        <v>6.5161800000000003</v>
      </c>
      <c r="D28" s="16">
        <v>15.178979999999999</v>
      </c>
      <c r="E28" s="7">
        <v>21.695160000000001</v>
      </c>
      <c r="F28" s="16">
        <v>0.89132400000000001</v>
      </c>
      <c r="G28" s="16">
        <v>54.363441215197895</v>
      </c>
      <c r="H28" s="11">
        <v>55.254765215197899</v>
      </c>
    </row>
    <row r="29" spans="2:8">
      <c r="B29" s="53">
        <v>0.52083333333333304</v>
      </c>
      <c r="C29" s="16">
        <v>6.3858563999999998</v>
      </c>
      <c r="D29" s="16">
        <v>16.905650000000001</v>
      </c>
      <c r="E29" s="7">
        <v>23.291506399999999</v>
      </c>
      <c r="F29" s="16">
        <v>0.87349751999999992</v>
      </c>
      <c r="G29" s="16">
        <v>55.156978914951999</v>
      </c>
      <c r="H29" s="11">
        <v>56.030476434952007</v>
      </c>
    </row>
    <row r="30" spans="2:8">
      <c r="B30" s="53">
        <v>0.54166666666666596</v>
      </c>
      <c r="C30" s="16">
        <v>6.2555328000000001</v>
      </c>
      <c r="D30" s="16">
        <v>17.704910000000002</v>
      </c>
      <c r="E30" s="7">
        <v>23.960442799999999</v>
      </c>
      <c r="F30" s="16">
        <v>0.85567103999999994</v>
      </c>
      <c r="G30" s="16">
        <v>55.254418539473512</v>
      </c>
      <c r="H30" s="11">
        <v>56.11008957947351</v>
      </c>
    </row>
    <row r="31" spans="2:8">
      <c r="B31" s="53">
        <v>0.5625</v>
      </c>
      <c r="C31" s="16">
        <v>5.9948855999999999</v>
      </c>
      <c r="D31" s="16">
        <v>18.07122</v>
      </c>
      <c r="E31" s="7">
        <v>24.0661056</v>
      </c>
      <c r="F31" s="16">
        <v>0.82001807999999998</v>
      </c>
      <c r="G31" s="16">
        <v>55.836121386516879</v>
      </c>
      <c r="H31" s="11">
        <v>56.656139466516876</v>
      </c>
    </row>
    <row r="32" spans="2:8">
      <c r="B32" s="53">
        <v>0.58333333333333304</v>
      </c>
      <c r="C32" s="16">
        <v>5.6039148000000001</v>
      </c>
      <c r="D32" s="16">
        <v>19.342279999999999</v>
      </c>
      <c r="E32" s="7">
        <v>24.946194800000001</v>
      </c>
      <c r="F32" s="16">
        <v>0.76653863999999994</v>
      </c>
      <c r="G32" s="16">
        <v>55.413165808661276</v>
      </c>
      <c r="H32" s="11">
        <v>56.179704448661276</v>
      </c>
    </row>
    <row r="33" spans="2:8">
      <c r="B33" s="53">
        <v>0.60416666666666596</v>
      </c>
      <c r="C33" s="16">
        <v>5.0826203999999997</v>
      </c>
      <c r="D33" s="16">
        <v>19.92754</v>
      </c>
      <c r="E33" s="7">
        <v>25.0101604</v>
      </c>
      <c r="F33" s="16">
        <v>0.69523272000000003</v>
      </c>
      <c r="G33" s="16">
        <v>54.98594378923638</v>
      </c>
      <c r="H33" s="11">
        <v>55.68117650923638</v>
      </c>
    </row>
    <row r="34" spans="2:8">
      <c r="B34" s="53">
        <v>0.625</v>
      </c>
      <c r="C34" s="16">
        <v>4.5613259999999993</v>
      </c>
      <c r="D34" s="16">
        <v>21.286169999999998</v>
      </c>
      <c r="E34" s="7">
        <v>25.847496</v>
      </c>
      <c r="F34" s="16">
        <v>0.62392679999999989</v>
      </c>
      <c r="G34" s="16">
        <v>54.264181201408903</v>
      </c>
      <c r="H34" s="11">
        <v>54.888108001408895</v>
      </c>
    </row>
    <row r="35" spans="2:8">
      <c r="B35" s="53">
        <v>0.64583333333333304</v>
      </c>
      <c r="C35" s="16">
        <v>3.9097080000000002</v>
      </c>
      <c r="D35" s="16">
        <v>22.5474</v>
      </c>
      <c r="E35" s="7">
        <v>26.457108000000002</v>
      </c>
      <c r="F35" s="16">
        <v>0.5347944</v>
      </c>
      <c r="G35" s="16">
        <v>54.328263890168621</v>
      </c>
      <c r="H35" s="11">
        <v>54.863058290168624</v>
      </c>
    </row>
    <row r="36" spans="2:8">
      <c r="B36" s="53">
        <v>0.66666666666666596</v>
      </c>
      <c r="C36" s="16">
        <v>3.2580900000000002</v>
      </c>
      <c r="D36" s="16">
        <v>23.94603</v>
      </c>
      <c r="E36" s="7">
        <v>27.20412</v>
      </c>
      <c r="F36" s="16">
        <v>0.445662</v>
      </c>
      <c r="G36" s="16">
        <v>53.803608169853376</v>
      </c>
      <c r="H36" s="11">
        <v>54.249270169853375</v>
      </c>
    </row>
    <row r="37" spans="2:8">
      <c r="B37" s="53">
        <v>0.6875</v>
      </c>
      <c r="C37" s="16">
        <v>2.6064720000000001</v>
      </c>
      <c r="D37" s="16">
        <v>25.770150000000001</v>
      </c>
      <c r="E37" s="7">
        <v>28.376622000000001</v>
      </c>
      <c r="F37" s="16">
        <v>0.3565296</v>
      </c>
      <c r="G37" s="16">
        <v>52.251446641719994</v>
      </c>
      <c r="H37" s="11">
        <v>52.607976241719996</v>
      </c>
    </row>
    <row r="38" spans="2:8">
      <c r="B38" s="53">
        <v>0.70833333333333304</v>
      </c>
      <c r="C38" s="16">
        <v>1.8896922</v>
      </c>
      <c r="D38" s="16">
        <v>27.036799999999999</v>
      </c>
      <c r="E38" s="7">
        <v>28.926492199999998</v>
      </c>
      <c r="F38" s="16">
        <v>0.25848395999999996</v>
      </c>
      <c r="G38" s="16">
        <v>50.436145433051024</v>
      </c>
      <c r="H38" s="11">
        <v>50.694629393051031</v>
      </c>
    </row>
    <row r="39" spans="2:8">
      <c r="B39" s="53">
        <v>0.72916666666666596</v>
      </c>
      <c r="C39" s="16">
        <v>1.2380742</v>
      </c>
      <c r="D39" s="16">
        <v>27.867979999999999</v>
      </c>
      <c r="E39" s="7">
        <v>29.106054199999999</v>
      </c>
      <c r="F39" s="16">
        <v>0.16935155999999996</v>
      </c>
      <c r="G39" s="16">
        <v>47.140780639917907</v>
      </c>
      <c r="H39" s="11">
        <v>47.310132199917909</v>
      </c>
    </row>
    <row r="40" spans="2:8">
      <c r="B40" s="53">
        <v>0.75</v>
      </c>
      <c r="C40" s="16">
        <v>0.52129439999999994</v>
      </c>
      <c r="D40" s="16">
        <v>28.497430000000001</v>
      </c>
      <c r="E40" s="7">
        <v>29.0187244</v>
      </c>
      <c r="F40" s="16">
        <v>7.1305919999999995E-2</v>
      </c>
      <c r="G40" s="16">
        <v>43.074705321921101</v>
      </c>
      <c r="H40" s="11">
        <v>43.146011241921101</v>
      </c>
    </row>
    <row r="41" spans="2:8">
      <c r="B41" s="53">
        <v>0.77083333333333304</v>
      </c>
      <c r="C41" s="16">
        <v>6.5161799999999992E-2</v>
      </c>
      <c r="D41" s="16">
        <v>29.37734</v>
      </c>
      <c r="E41" s="7">
        <v>29.442501800000002</v>
      </c>
      <c r="F41" s="16">
        <v>8.9132399999999994E-3</v>
      </c>
      <c r="G41" s="16">
        <v>41.626818796802446</v>
      </c>
      <c r="H41" s="11">
        <v>41.635732036802452</v>
      </c>
    </row>
    <row r="42" spans="2:8">
      <c r="B42" s="53">
        <v>0.79166666666666596</v>
      </c>
      <c r="C42" s="20">
        <v>0</v>
      </c>
      <c r="D42" s="16">
        <v>29.406500000000001</v>
      </c>
      <c r="E42" s="7">
        <v>29.406500000000001</v>
      </c>
      <c r="F42" s="44">
        <v>0</v>
      </c>
      <c r="G42" s="16">
        <v>40.611644673088072</v>
      </c>
      <c r="H42" s="11">
        <v>40.611644673088072</v>
      </c>
    </row>
    <row r="43" spans="2:8">
      <c r="B43" s="53">
        <v>0.8125</v>
      </c>
      <c r="C43" s="20">
        <v>0</v>
      </c>
      <c r="D43" s="16">
        <v>28.853760000000001</v>
      </c>
      <c r="E43" s="7">
        <v>28.853760000000001</v>
      </c>
      <c r="F43" s="44">
        <v>0</v>
      </c>
      <c r="G43" s="16">
        <v>39.962934474581772</v>
      </c>
      <c r="H43" s="11">
        <v>39.962934474581772</v>
      </c>
    </row>
    <row r="44" spans="2:8">
      <c r="B44" s="53">
        <v>0.83333333333333304</v>
      </c>
      <c r="C44" s="20">
        <v>0</v>
      </c>
      <c r="D44" s="16">
        <v>28.620629999999998</v>
      </c>
      <c r="E44" s="7">
        <v>28.620629999999998</v>
      </c>
      <c r="F44" s="44">
        <v>0</v>
      </c>
      <c r="G44" s="16">
        <v>38.69243859658414</v>
      </c>
      <c r="H44" s="11">
        <v>38.69243859658414</v>
      </c>
    </row>
    <row r="45" spans="2:8">
      <c r="B45" s="53">
        <v>0.85416666666666596</v>
      </c>
      <c r="C45" s="20">
        <v>0</v>
      </c>
      <c r="D45" s="16">
        <v>26.29654</v>
      </c>
      <c r="E45" s="7">
        <v>26.29654</v>
      </c>
      <c r="F45" s="44">
        <v>0</v>
      </c>
      <c r="G45" s="16">
        <v>38.071157275987403</v>
      </c>
      <c r="H45" s="11">
        <v>38.071157275987403</v>
      </c>
    </row>
    <row r="46" spans="2:8">
      <c r="B46" s="53">
        <v>0.875</v>
      </c>
      <c r="C46" s="20">
        <v>0</v>
      </c>
      <c r="D46" s="16">
        <v>24.85651</v>
      </c>
      <c r="E46" s="7">
        <v>24.85651</v>
      </c>
      <c r="F46" s="44">
        <v>0</v>
      </c>
      <c r="G46" s="16">
        <v>37.792203049567988</v>
      </c>
      <c r="H46" s="11">
        <v>37.792203049567988</v>
      </c>
    </row>
    <row r="47" spans="2:8">
      <c r="B47" s="53">
        <v>0.89583333333333304</v>
      </c>
      <c r="C47" s="20">
        <v>0</v>
      </c>
      <c r="D47" s="16">
        <v>23.162859999999998</v>
      </c>
      <c r="E47" s="7">
        <v>23.162859999999998</v>
      </c>
      <c r="F47" s="44">
        <v>0</v>
      </c>
      <c r="G47" s="16">
        <v>36.128485262432953</v>
      </c>
      <c r="H47" s="11">
        <v>36.128485262432953</v>
      </c>
    </row>
    <row r="48" spans="2:8">
      <c r="B48" s="53">
        <v>0.91666666666666596</v>
      </c>
      <c r="C48" s="20">
        <v>0</v>
      </c>
      <c r="D48" s="16">
        <v>20.607839999999999</v>
      </c>
      <c r="E48" s="7">
        <v>20.607839999999999</v>
      </c>
      <c r="F48" s="44">
        <v>0</v>
      </c>
      <c r="G48" s="16">
        <v>33.093926567737888</v>
      </c>
      <c r="H48" s="11">
        <v>33.093926567737888</v>
      </c>
    </row>
    <row r="49" spans="2:8">
      <c r="B49" s="53">
        <v>0.9375</v>
      </c>
      <c r="C49" s="20">
        <v>0</v>
      </c>
      <c r="D49" s="16">
        <v>18.96454</v>
      </c>
      <c r="E49" s="7">
        <v>18.96454</v>
      </c>
      <c r="F49" s="44">
        <v>0</v>
      </c>
      <c r="G49" s="16">
        <v>31.939714597344029</v>
      </c>
      <c r="H49" s="11">
        <v>31.939714597344029</v>
      </c>
    </row>
    <row r="50" spans="2:8">
      <c r="B50" s="53">
        <v>0.95833333333333304</v>
      </c>
      <c r="C50" s="20">
        <v>0</v>
      </c>
      <c r="D50" s="16">
        <v>19.328700000000001</v>
      </c>
      <c r="E50" s="7">
        <v>19.328700000000001</v>
      </c>
      <c r="F50" s="44">
        <v>0</v>
      </c>
      <c r="G50" s="16">
        <v>29.86291799035055</v>
      </c>
      <c r="H50" s="11">
        <v>29.86291799035055</v>
      </c>
    </row>
    <row r="51" spans="2:8">
      <c r="B51" s="53">
        <v>0.97916666666666596</v>
      </c>
      <c r="C51" s="20">
        <v>0</v>
      </c>
      <c r="D51" s="16">
        <v>16.675350000000002</v>
      </c>
      <c r="E51" s="7">
        <v>16.675350000000002</v>
      </c>
      <c r="F51" s="44">
        <v>0</v>
      </c>
      <c r="G51" s="16">
        <v>28.522376798700662</v>
      </c>
      <c r="H51" s="11">
        <v>28.522376798700662</v>
      </c>
    </row>
    <row r="52" spans="2:8" ht="14" thickBot="1">
      <c r="B52" s="52">
        <v>0</v>
      </c>
      <c r="C52" s="21">
        <v>0</v>
      </c>
      <c r="D52" s="17">
        <v>13.49231</v>
      </c>
      <c r="E52" s="30">
        <v>13.49231</v>
      </c>
      <c r="F52" s="47">
        <v>0</v>
      </c>
      <c r="G52" s="17">
        <v>26.065957635866525</v>
      </c>
      <c r="H52" s="18">
        <v>26.065957635866525</v>
      </c>
    </row>
  </sheetData>
  <mergeCells count="2">
    <mergeCell ref="C3:E3"/>
    <mergeCell ref="F3:H3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3901D"/>
  </sheetPr>
  <dimension ref="B1:E9"/>
  <sheetViews>
    <sheetView workbookViewId="0"/>
  </sheetViews>
  <sheetFormatPr baseColWidth="10" defaultColWidth="8.83203125" defaultRowHeight="13" x14ac:dyDescent="0"/>
  <cols>
    <col min="1" max="1" width="0.83203125" style="1" customWidth="1"/>
    <col min="2" max="2" width="11.5" style="1" customWidth="1"/>
    <col min="3" max="4" width="16.5" style="1" customWidth="1"/>
    <col min="5" max="16384" width="8.83203125" style="1"/>
  </cols>
  <sheetData>
    <row r="1" spans="2:5" ht="15">
      <c r="B1" s="6" t="s">
        <v>78</v>
      </c>
      <c r="C1" s="4"/>
      <c r="D1" s="4"/>
      <c r="E1" s="4"/>
    </row>
    <row r="2" spans="2:5">
      <c r="B2" s="4"/>
      <c r="C2" s="4"/>
      <c r="D2" s="4"/>
      <c r="E2" s="4"/>
    </row>
    <row r="3" spans="2:5">
      <c r="B3" s="27" t="s">
        <v>7</v>
      </c>
      <c r="C3" s="27" t="s">
        <v>79</v>
      </c>
      <c r="D3" s="27" t="s">
        <v>80</v>
      </c>
      <c r="E3" s="4"/>
    </row>
    <row r="4" spans="2:5">
      <c r="B4" s="20" t="s">
        <v>1</v>
      </c>
      <c r="C4" s="32">
        <v>1160.3451078086025</v>
      </c>
      <c r="D4" s="32">
        <v>2587.3373591772784</v>
      </c>
      <c r="E4" s="4"/>
    </row>
    <row r="5" spans="2:5">
      <c r="B5" s="20" t="s">
        <v>3</v>
      </c>
      <c r="C5" s="32">
        <v>737.11681633998194</v>
      </c>
      <c r="D5" s="32">
        <v>2394.2757196671196</v>
      </c>
      <c r="E5" s="4"/>
    </row>
    <row r="6" spans="2:5">
      <c r="B6" s="20" t="s">
        <v>4</v>
      </c>
      <c r="C6" s="32">
        <v>1758.9339995190076</v>
      </c>
      <c r="D6" s="32">
        <v>3209.3902654054395</v>
      </c>
      <c r="E6" s="4"/>
    </row>
    <row r="7" spans="2:5">
      <c r="B7" s="20" t="s">
        <v>2</v>
      </c>
      <c r="C7" s="32">
        <v>2485.3176043074241</v>
      </c>
      <c r="D7" s="32">
        <v>3125.730221617704</v>
      </c>
      <c r="E7" s="4"/>
    </row>
    <row r="8" spans="2:5">
      <c r="B8" s="20" t="s">
        <v>8</v>
      </c>
      <c r="C8" s="32">
        <v>1673.6088285515173</v>
      </c>
      <c r="D8" s="32">
        <v>2829.7023743687932</v>
      </c>
      <c r="E8" s="4"/>
    </row>
    <row r="9" spans="2:5">
      <c r="B9" s="20" t="s">
        <v>59</v>
      </c>
      <c r="C9" s="32">
        <v>1185.5179636777441</v>
      </c>
      <c r="D9" s="32">
        <v>2663.0050662756157</v>
      </c>
    </row>
  </sheetData>
  <pageMargins left="0.7" right="0.7" top="0.75" bottom="0.75" header="0.3" footer="0.3"/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3901D"/>
  </sheetPr>
  <dimension ref="B1:G8"/>
  <sheetViews>
    <sheetView workbookViewId="0"/>
  </sheetViews>
  <sheetFormatPr baseColWidth="10" defaultColWidth="8.83203125" defaultRowHeight="13" x14ac:dyDescent="0"/>
  <cols>
    <col min="1" max="1" width="0.83203125" style="4" customWidth="1"/>
    <col min="2" max="2" width="25.1640625" style="4" customWidth="1"/>
    <col min="3" max="7" width="14.1640625" style="4" customWidth="1"/>
    <col min="8" max="16384" width="8.83203125" style="4"/>
  </cols>
  <sheetData>
    <row r="1" spans="2:7" ht="15">
      <c r="B1" s="6" t="s">
        <v>81</v>
      </c>
    </row>
    <row r="2" spans="2:7" ht="14" thickBot="1"/>
    <row r="3" spans="2:7">
      <c r="B3" s="19"/>
      <c r="C3" s="100" t="s">
        <v>83</v>
      </c>
      <c r="D3" s="100"/>
      <c r="E3" s="100" t="s">
        <v>84</v>
      </c>
      <c r="F3" s="100"/>
      <c r="G3" s="79"/>
    </row>
    <row r="4" spans="2:7">
      <c r="B4" s="87" t="s">
        <v>82</v>
      </c>
      <c r="C4" s="89" t="s">
        <v>85</v>
      </c>
      <c r="D4" s="27" t="s">
        <v>64</v>
      </c>
      <c r="E4" s="89" t="s">
        <v>85</v>
      </c>
      <c r="F4" s="27" t="s">
        <v>64</v>
      </c>
      <c r="G4" s="26" t="s">
        <v>86</v>
      </c>
    </row>
    <row r="5" spans="2:7">
      <c r="B5" s="31" t="s">
        <v>87</v>
      </c>
      <c r="C5" s="32">
        <v>7</v>
      </c>
      <c r="D5" s="32">
        <v>8200</v>
      </c>
      <c r="E5" s="32">
        <v>35</v>
      </c>
      <c r="F5" s="32">
        <v>26000</v>
      </c>
      <c r="G5" s="77">
        <v>34200</v>
      </c>
    </row>
    <row r="6" spans="2:7">
      <c r="B6" s="31" t="s">
        <v>88</v>
      </c>
      <c r="C6" s="32">
        <v>10</v>
      </c>
      <c r="D6" s="32">
        <v>11200</v>
      </c>
      <c r="E6" s="32">
        <v>60</v>
      </c>
      <c r="F6" s="32">
        <v>41000</v>
      </c>
      <c r="G6" s="77">
        <v>52200</v>
      </c>
    </row>
    <row r="7" spans="2:7">
      <c r="B7" s="31" t="s">
        <v>89</v>
      </c>
      <c r="C7" s="32">
        <v>15</v>
      </c>
      <c r="D7" s="32">
        <v>16200</v>
      </c>
      <c r="E7" s="32">
        <v>85</v>
      </c>
      <c r="F7" s="32">
        <v>56000</v>
      </c>
      <c r="G7" s="77">
        <v>72200</v>
      </c>
    </row>
    <row r="8" spans="2:7" ht="14" thickBot="1">
      <c r="B8" s="90" t="s">
        <v>90</v>
      </c>
      <c r="C8" s="24"/>
      <c r="D8" s="21"/>
      <c r="E8" s="24"/>
      <c r="F8" s="21"/>
      <c r="G8" s="78">
        <v>12909.79</v>
      </c>
    </row>
  </sheetData>
  <mergeCells count="2">
    <mergeCell ref="C3:D3"/>
    <mergeCell ref="E3:F3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3901D"/>
  </sheetPr>
  <dimension ref="B1:E10"/>
  <sheetViews>
    <sheetView workbookViewId="0"/>
  </sheetViews>
  <sheetFormatPr baseColWidth="10" defaultColWidth="8.83203125" defaultRowHeight="13" x14ac:dyDescent="0"/>
  <cols>
    <col min="1" max="1" width="0.83203125" style="1" customWidth="1"/>
    <col min="2" max="2" width="22.83203125" style="1" customWidth="1"/>
    <col min="3" max="4" width="22" style="1" customWidth="1"/>
    <col min="5" max="16384" width="8.83203125" style="1"/>
  </cols>
  <sheetData>
    <row r="1" spans="2:5" ht="15">
      <c r="B1" s="5" t="s">
        <v>91</v>
      </c>
    </row>
    <row r="2" spans="2:5">
      <c r="B2" s="4"/>
      <c r="C2" s="4"/>
      <c r="D2" s="4"/>
      <c r="E2" s="4"/>
    </row>
    <row r="3" spans="2:5">
      <c r="B3" s="27" t="s">
        <v>92</v>
      </c>
      <c r="C3" s="27" t="s">
        <v>93</v>
      </c>
      <c r="D3" s="27" t="s">
        <v>94</v>
      </c>
      <c r="E3" s="4"/>
    </row>
    <row r="4" spans="2:5">
      <c r="B4" s="20" t="s">
        <v>95</v>
      </c>
      <c r="C4" s="20">
        <v>1678</v>
      </c>
      <c r="D4" s="20">
        <v>1523</v>
      </c>
      <c r="E4" s="4"/>
    </row>
    <row r="5" spans="2:5">
      <c r="B5" s="20" t="s">
        <v>96</v>
      </c>
      <c r="C5" s="20">
        <v>665</v>
      </c>
      <c r="D5" s="20">
        <v>931</v>
      </c>
      <c r="E5" s="4"/>
    </row>
    <row r="6" spans="2:5">
      <c r="B6" s="20" t="s">
        <v>97</v>
      </c>
      <c r="C6" s="20">
        <v>775</v>
      </c>
      <c r="D6" s="20">
        <v>1626</v>
      </c>
      <c r="E6" s="4"/>
    </row>
    <row r="7" spans="2:5">
      <c r="B7" s="20" t="s">
        <v>98</v>
      </c>
      <c r="C7" s="20">
        <v>662</v>
      </c>
      <c r="D7" s="20">
        <v>1700</v>
      </c>
      <c r="E7" s="4"/>
    </row>
    <row r="8" spans="2:5">
      <c r="B8" s="20" t="s">
        <v>99</v>
      </c>
      <c r="C8" s="20">
        <v>675</v>
      </c>
      <c r="D8" s="20">
        <v>1507</v>
      </c>
      <c r="E8" s="4"/>
    </row>
    <row r="9" spans="2:5">
      <c r="B9" s="20" t="s">
        <v>100</v>
      </c>
      <c r="C9" s="20">
        <v>609</v>
      </c>
      <c r="D9" s="20">
        <v>1075</v>
      </c>
      <c r="E9" s="4"/>
    </row>
    <row r="10" spans="2:5">
      <c r="B10" s="4"/>
      <c r="C10" s="4"/>
      <c r="D10" s="4"/>
      <c r="E10" s="4"/>
    </row>
  </sheetData>
  <pageMargins left="0.7" right="0.7" top="0.75" bottom="0.75" header="0.3" footer="0.3"/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3901D"/>
  </sheetPr>
  <dimension ref="B1:B14"/>
  <sheetViews>
    <sheetView workbookViewId="0"/>
  </sheetViews>
  <sheetFormatPr baseColWidth="10" defaultColWidth="8.83203125" defaultRowHeight="14" x14ac:dyDescent="0"/>
  <cols>
    <col min="1" max="1" width="0.83203125" customWidth="1"/>
  </cols>
  <sheetData>
    <row r="1" spans="2:2" ht="15">
      <c r="B1" s="34" t="s">
        <v>13</v>
      </c>
    </row>
    <row r="3" spans="2:2">
      <c r="B3" t="s">
        <v>14</v>
      </c>
    </row>
    <row r="4" spans="2:2">
      <c r="B4" t="s">
        <v>15</v>
      </c>
    </row>
    <row r="6" spans="2:2">
      <c r="B6" t="s">
        <v>16</v>
      </c>
    </row>
    <row r="7" spans="2:2">
      <c r="B7" s="33" t="s">
        <v>17</v>
      </c>
    </row>
    <row r="9" spans="2:2">
      <c r="B9" t="s">
        <v>18</v>
      </c>
    </row>
    <row r="10" spans="2:2">
      <c r="B10" s="33" t="s">
        <v>19</v>
      </c>
    </row>
    <row r="13" spans="2:2">
      <c r="B13" t="s">
        <v>20</v>
      </c>
    </row>
    <row r="14" spans="2:2">
      <c r="B14" t="s">
        <v>21</v>
      </c>
    </row>
  </sheetData>
  <hyperlinks>
    <hyperlink ref="B7" r:id="rId1"/>
    <hyperlink ref="B10" r:id="rId2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3901D"/>
  </sheetPr>
  <dimension ref="B1:F20"/>
  <sheetViews>
    <sheetView workbookViewId="0"/>
  </sheetViews>
  <sheetFormatPr baseColWidth="10" defaultColWidth="8.83203125" defaultRowHeight="13" x14ac:dyDescent="0"/>
  <cols>
    <col min="1" max="1" width="0.83203125" style="4" customWidth="1"/>
    <col min="2" max="2" width="16" style="4" customWidth="1"/>
    <col min="3" max="6" width="19.6640625" style="4" customWidth="1"/>
    <col min="7" max="16384" width="8.83203125" style="4"/>
  </cols>
  <sheetData>
    <row r="1" spans="2:6" ht="15">
      <c r="B1" s="6" t="s">
        <v>101</v>
      </c>
    </row>
    <row r="3" spans="2:6">
      <c r="B3" s="27" t="s">
        <v>5</v>
      </c>
      <c r="C3" s="27" t="s">
        <v>102</v>
      </c>
      <c r="D3" s="27" t="s">
        <v>103</v>
      </c>
      <c r="E3" s="27" t="s">
        <v>104</v>
      </c>
      <c r="F3" s="27" t="s">
        <v>105</v>
      </c>
    </row>
    <row r="4" spans="2:6">
      <c r="B4" s="20">
        <v>2006</v>
      </c>
      <c r="C4" s="91">
        <v>143800.48796681743</v>
      </c>
      <c r="D4" s="32"/>
      <c r="E4" s="32"/>
      <c r="F4" s="32"/>
    </row>
    <row r="5" spans="2:6">
      <c r="B5" s="20">
        <v>2007</v>
      </c>
      <c r="C5" s="91">
        <v>143556.23453009207</v>
      </c>
      <c r="D5" s="32"/>
      <c r="E5" s="32"/>
      <c r="F5" s="32"/>
    </row>
    <row r="6" spans="2:6">
      <c r="B6" s="20">
        <v>2008</v>
      </c>
      <c r="C6" s="91">
        <v>145341.16990020435</v>
      </c>
      <c r="D6" s="32"/>
      <c r="E6" s="32"/>
      <c r="F6" s="32"/>
    </row>
    <row r="7" spans="2:6">
      <c r="B7" s="20">
        <v>2009</v>
      </c>
      <c r="C7" s="91">
        <v>144670.11111557364</v>
      </c>
      <c r="D7" s="32"/>
      <c r="E7" s="32"/>
      <c r="F7" s="32"/>
    </row>
    <row r="8" spans="2:6">
      <c r="B8" s="20">
        <v>2010</v>
      </c>
      <c r="C8" s="91">
        <v>144247.62789711173</v>
      </c>
      <c r="D8" s="32"/>
      <c r="E8" s="32"/>
      <c r="F8" s="32"/>
    </row>
    <row r="9" spans="2:6">
      <c r="B9" s="20">
        <v>2011</v>
      </c>
      <c r="C9" s="91">
        <v>140887.60606940827</v>
      </c>
      <c r="D9" s="32"/>
      <c r="E9" s="32"/>
      <c r="F9" s="32"/>
    </row>
    <row r="10" spans="2:6">
      <c r="B10" s="20">
        <v>2012</v>
      </c>
      <c r="C10" s="91">
        <v>137830.55393245956</v>
      </c>
      <c r="D10" s="32"/>
      <c r="E10" s="32"/>
      <c r="F10" s="32"/>
    </row>
    <row r="11" spans="2:6">
      <c r="B11" s="20">
        <v>2013</v>
      </c>
      <c r="C11" s="91">
        <v>135162.82701320969</v>
      </c>
      <c r="D11" s="92">
        <v>153068.1603348325</v>
      </c>
      <c r="E11" s="32"/>
      <c r="F11" s="32"/>
    </row>
    <row r="12" spans="2:6">
      <c r="B12" s="20">
        <v>2014</v>
      </c>
      <c r="C12" s="91">
        <v>131984.59110147192</v>
      </c>
      <c r="D12" s="92">
        <v>154672.96957712498</v>
      </c>
      <c r="E12" s="91">
        <v>144958.21039336841</v>
      </c>
      <c r="F12" s="32"/>
    </row>
    <row r="13" spans="2:6">
      <c r="B13" s="20">
        <v>2015</v>
      </c>
      <c r="C13" s="32"/>
      <c r="D13" s="92">
        <v>156988.99052487206</v>
      </c>
      <c r="E13" s="91">
        <v>146031.35110654018</v>
      </c>
      <c r="F13" s="91">
        <v>129683.00000000001</v>
      </c>
    </row>
    <row r="14" spans="2:6">
      <c r="B14" s="20">
        <v>2016</v>
      </c>
      <c r="C14" s="32"/>
      <c r="D14" s="92">
        <v>159497.34880680239</v>
      </c>
      <c r="E14" s="91">
        <v>147066.52313690167</v>
      </c>
      <c r="F14" s="91">
        <v>129772.6</v>
      </c>
    </row>
    <row r="15" spans="2:6">
      <c r="B15" s="20">
        <v>2017</v>
      </c>
      <c r="C15" s="32"/>
      <c r="D15" s="92">
        <v>161759.51254103219</v>
      </c>
      <c r="E15" s="91">
        <v>148691.70848062914</v>
      </c>
      <c r="F15" s="91">
        <v>129938.00000000001</v>
      </c>
    </row>
    <row r="16" spans="2:6">
      <c r="B16" s="20">
        <v>2018</v>
      </c>
      <c r="C16" s="32"/>
      <c r="D16" s="92">
        <v>164461.71785751689</v>
      </c>
      <c r="E16" s="91">
        <v>150504.31598055223</v>
      </c>
      <c r="F16" s="91">
        <v>129949.3</v>
      </c>
    </row>
    <row r="17" spans="2:6">
      <c r="B17" s="20">
        <v>2019</v>
      </c>
      <c r="C17" s="32"/>
      <c r="D17" s="92">
        <v>166206.91158989526</v>
      </c>
      <c r="E17" s="91">
        <v>152790.82481775741</v>
      </c>
      <c r="F17" s="91">
        <v>129867.5</v>
      </c>
    </row>
    <row r="18" spans="2:6">
      <c r="B18" s="20">
        <v>2020</v>
      </c>
      <c r="C18" s="32"/>
      <c r="D18" s="92">
        <v>168089.81480222085</v>
      </c>
      <c r="E18" s="91">
        <v>154809.65753842823</v>
      </c>
      <c r="F18" s="91">
        <v>129910.30000000002</v>
      </c>
    </row>
    <row r="19" spans="2:6">
      <c r="B19" s="20">
        <v>2021</v>
      </c>
      <c r="C19" s="32"/>
      <c r="D19" s="92">
        <v>170736.76107076317</v>
      </c>
      <c r="E19" s="91">
        <v>156699.68711124398</v>
      </c>
      <c r="F19" s="91">
        <v>130579.1</v>
      </c>
    </row>
    <row r="20" spans="2:6">
      <c r="B20" s="20">
        <v>2022</v>
      </c>
      <c r="C20" s="32"/>
      <c r="D20" s="92">
        <v>172562.20409981289</v>
      </c>
      <c r="E20" s="91">
        <v>158280.38544599051</v>
      </c>
      <c r="F20" s="91">
        <v>131178.79999999999</v>
      </c>
    </row>
  </sheetData>
  <pageMargins left="0.7" right="0.7" top="0.75" bottom="0.75" header="0.3" footer="0.3"/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3901D"/>
  </sheetPr>
  <dimension ref="A1:N10"/>
  <sheetViews>
    <sheetView workbookViewId="0"/>
  </sheetViews>
  <sheetFormatPr baseColWidth="10" defaultColWidth="8.83203125" defaultRowHeight="13" x14ac:dyDescent="0"/>
  <cols>
    <col min="1" max="1" width="0.83203125" style="1" customWidth="1"/>
    <col min="2" max="2" width="28.1640625" style="1" customWidth="1"/>
    <col min="3" max="14" width="16.33203125" style="1" customWidth="1"/>
    <col min="15" max="16384" width="8.83203125" style="1"/>
  </cols>
  <sheetData>
    <row r="1" spans="1:14" ht="15">
      <c r="B1" s="5" t="s">
        <v>106</v>
      </c>
    </row>
    <row r="2" spans="1:14" ht="14" thickBot="1"/>
    <row r="3" spans="1:14">
      <c r="A3" s="2"/>
      <c r="B3" s="67" t="s">
        <v>6</v>
      </c>
      <c r="C3" s="103" t="s">
        <v>1</v>
      </c>
      <c r="D3" s="101"/>
      <c r="E3" s="103" t="s">
        <v>3</v>
      </c>
      <c r="F3" s="101"/>
      <c r="G3" s="103" t="s">
        <v>4</v>
      </c>
      <c r="H3" s="101"/>
      <c r="I3" s="103" t="s">
        <v>2</v>
      </c>
      <c r="J3" s="101"/>
      <c r="K3" s="103" t="s">
        <v>8</v>
      </c>
      <c r="L3" s="101"/>
      <c r="M3" s="100" t="s">
        <v>59</v>
      </c>
      <c r="N3" s="102"/>
    </row>
    <row r="4" spans="1:14">
      <c r="B4" s="28"/>
      <c r="C4" s="95" t="s">
        <v>79</v>
      </c>
      <c r="D4" s="58" t="s">
        <v>80</v>
      </c>
      <c r="E4" s="95" t="s">
        <v>79</v>
      </c>
      <c r="F4" s="58" t="s">
        <v>80</v>
      </c>
      <c r="G4" s="95" t="s">
        <v>79</v>
      </c>
      <c r="H4" s="58" t="s">
        <v>80</v>
      </c>
      <c r="I4" s="95" t="s">
        <v>79</v>
      </c>
      <c r="J4" s="58" t="s">
        <v>80</v>
      </c>
      <c r="K4" s="95" t="s">
        <v>79</v>
      </c>
      <c r="L4" s="58" t="s">
        <v>80</v>
      </c>
      <c r="M4" s="86" t="s">
        <v>79</v>
      </c>
      <c r="N4" s="72" t="s">
        <v>80</v>
      </c>
    </row>
    <row r="5" spans="1:14">
      <c r="B5" s="28" t="s">
        <v>62</v>
      </c>
      <c r="C5" s="96">
        <v>4476.5389187065275</v>
      </c>
      <c r="D5" s="97">
        <v>2478.7661360979077</v>
      </c>
      <c r="E5" s="96">
        <v>3472.7221898340836</v>
      </c>
      <c r="F5" s="97">
        <v>2340.4052944489586</v>
      </c>
      <c r="G5" s="96">
        <v>5686.9108425387685</v>
      </c>
      <c r="H5" s="97">
        <v>3057</v>
      </c>
      <c r="I5" s="96">
        <v>6099.0870632349179</v>
      </c>
      <c r="J5" s="97">
        <v>3342.6650746156788</v>
      </c>
      <c r="K5" s="96">
        <v>5209.9655556843663</v>
      </c>
      <c r="L5" s="97">
        <v>2766.0750705947471</v>
      </c>
      <c r="M5" s="32">
        <v>5400.2246875242208</v>
      </c>
      <c r="N5" s="77">
        <v>2772.8218483195633</v>
      </c>
    </row>
    <row r="6" spans="1:14">
      <c r="B6" s="28" t="s">
        <v>63</v>
      </c>
      <c r="C6" s="96">
        <v>1719.9093369265254</v>
      </c>
      <c r="D6" s="97">
        <v>1719.9093369265254</v>
      </c>
      <c r="E6" s="96">
        <v>1753.5394289702299</v>
      </c>
      <c r="F6" s="97">
        <v>1753.5394289702299</v>
      </c>
      <c r="G6" s="96">
        <v>1822.667951504513</v>
      </c>
      <c r="H6" s="97">
        <v>1823</v>
      </c>
      <c r="I6" s="96">
        <v>1741.2914324851768</v>
      </c>
      <c r="J6" s="97">
        <v>1741.2914324851768</v>
      </c>
      <c r="K6" s="96">
        <v>2217.6139398572845</v>
      </c>
      <c r="L6" s="97">
        <v>2217.6139398572845</v>
      </c>
      <c r="M6" s="32">
        <v>1208.7111785461309</v>
      </c>
      <c r="N6" s="77">
        <v>1208.7111785461309</v>
      </c>
    </row>
    <row r="7" spans="1:14">
      <c r="B7" s="28" t="s">
        <v>55</v>
      </c>
      <c r="C7" s="96">
        <v>2175</v>
      </c>
      <c r="D7" s="97">
        <v>2175</v>
      </c>
      <c r="E7" s="96">
        <v>1860</v>
      </c>
      <c r="F7" s="97">
        <v>1860</v>
      </c>
      <c r="G7" s="96">
        <v>2175</v>
      </c>
      <c r="H7" s="97">
        <v>2175</v>
      </c>
      <c r="I7" s="96">
        <v>2175</v>
      </c>
      <c r="J7" s="97">
        <v>2175</v>
      </c>
      <c r="K7" s="96">
        <v>2175</v>
      </c>
      <c r="L7" s="97">
        <v>2175</v>
      </c>
      <c r="M7" s="32">
        <v>1860</v>
      </c>
      <c r="N7" s="77">
        <v>1860</v>
      </c>
    </row>
    <row r="8" spans="1:14">
      <c r="B8" s="28" t="s">
        <v>64</v>
      </c>
      <c r="C8" s="96">
        <v>-6400</v>
      </c>
      <c r="D8" s="97">
        <v>-6400</v>
      </c>
      <c r="E8" s="96">
        <v>-6800</v>
      </c>
      <c r="F8" s="97">
        <v>-6800</v>
      </c>
      <c r="G8" s="96">
        <v>-6500</v>
      </c>
      <c r="H8" s="97">
        <v>-6500</v>
      </c>
      <c r="I8" s="96">
        <v>-6400</v>
      </c>
      <c r="J8" s="97">
        <v>-6400</v>
      </c>
      <c r="K8" s="96">
        <v>-6400</v>
      </c>
      <c r="L8" s="97">
        <v>-6400</v>
      </c>
      <c r="M8" s="32">
        <v>-6800</v>
      </c>
      <c r="N8" s="77">
        <v>-6800</v>
      </c>
    </row>
    <row r="9" spans="1:14">
      <c r="B9" s="28" t="s">
        <v>65</v>
      </c>
      <c r="C9" s="96">
        <v>-1359.475386539747</v>
      </c>
      <c r="D9" s="97">
        <v>-1359.475386539747</v>
      </c>
      <c r="E9" s="96">
        <v>-1359.475386539747</v>
      </c>
      <c r="F9" s="97">
        <v>-1359.475386539747</v>
      </c>
      <c r="G9" s="96">
        <v>-1359.475386539747</v>
      </c>
      <c r="H9" s="97">
        <v>-1359</v>
      </c>
      <c r="I9" s="96">
        <v>-1359.475386539747</v>
      </c>
      <c r="J9" s="97">
        <v>-1359.475386539747</v>
      </c>
      <c r="K9" s="96">
        <v>-1359.475386539747</v>
      </c>
      <c r="L9" s="97">
        <v>-1359.475386539747</v>
      </c>
      <c r="M9" s="32">
        <v>-1359.475386539747</v>
      </c>
      <c r="N9" s="77">
        <v>-1359.475386539747</v>
      </c>
    </row>
    <row r="10" spans="1:14" ht="14" thickBot="1">
      <c r="B10" s="94" t="s">
        <v>50</v>
      </c>
      <c r="C10" s="98">
        <v>611.97286909330614</v>
      </c>
      <c r="D10" s="99">
        <f>SUM(D5:D9)</f>
        <v>-1385.7999135153141</v>
      </c>
      <c r="E10" s="98">
        <f t="shared" ref="E10:N10" si="0">SUM(E5:E9)</f>
        <v>-1073.2137677354331</v>
      </c>
      <c r="F10" s="99">
        <f t="shared" si="0"/>
        <v>-2205.5306631205585</v>
      </c>
      <c r="G10" s="98">
        <f t="shared" si="0"/>
        <v>1825.103407503535</v>
      </c>
      <c r="H10" s="99">
        <f t="shared" si="0"/>
        <v>-804</v>
      </c>
      <c r="I10" s="98">
        <f t="shared" si="0"/>
        <v>2255.9031091803481</v>
      </c>
      <c r="J10" s="99">
        <f t="shared" si="0"/>
        <v>-500.51887943889142</v>
      </c>
      <c r="K10" s="98">
        <f t="shared" si="0"/>
        <v>1843.1041090019044</v>
      </c>
      <c r="L10" s="99">
        <f t="shared" si="0"/>
        <v>-600.78637608771533</v>
      </c>
      <c r="M10" s="93">
        <f t="shared" si="0"/>
        <v>309.46047953060406</v>
      </c>
      <c r="N10" s="78">
        <f t="shared" si="0"/>
        <v>-2317.9423596740526</v>
      </c>
    </row>
  </sheetData>
  <mergeCells count="6">
    <mergeCell ref="M3:N3"/>
    <mergeCell ref="C3:D3"/>
    <mergeCell ref="E3:F3"/>
    <mergeCell ref="G3:H3"/>
    <mergeCell ref="I3:J3"/>
    <mergeCell ref="K3:L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3901D"/>
  </sheetPr>
  <dimension ref="A1:K21"/>
  <sheetViews>
    <sheetView workbookViewId="0"/>
  </sheetViews>
  <sheetFormatPr baseColWidth="10" defaultColWidth="8.83203125" defaultRowHeight="13" x14ac:dyDescent="0"/>
  <cols>
    <col min="1" max="1" width="0.83203125" style="1" customWidth="1"/>
    <col min="2" max="2" width="9.1640625" style="1" customWidth="1"/>
    <col min="3" max="10" width="20.33203125" style="1" customWidth="1"/>
    <col min="11" max="16384" width="8.83203125" style="1"/>
  </cols>
  <sheetData>
    <row r="1" spans="1:11" ht="15">
      <c r="B1" s="5" t="s">
        <v>22</v>
      </c>
    </row>
    <row r="2" spans="1:11" ht="14" thickBot="1">
      <c r="B2" s="2"/>
      <c r="C2" s="37"/>
      <c r="D2" s="37"/>
      <c r="E2" s="37"/>
      <c r="F2" s="37"/>
      <c r="G2" s="37"/>
      <c r="H2" s="37"/>
      <c r="I2" s="37"/>
      <c r="J2" s="37"/>
    </row>
    <row r="3" spans="1:11">
      <c r="B3" s="88" t="s">
        <v>5</v>
      </c>
      <c r="C3" s="100" t="s">
        <v>9</v>
      </c>
      <c r="D3" s="101"/>
      <c r="E3" s="100" t="s">
        <v>10</v>
      </c>
      <c r="F3" s="101"/>
      <c r="G3" s="100" t="s">
        <v>11</v>
      </c>
      <c r="H3" s="101"/>
      <c r="I3" s="100" t="s">
        <v>12</v>
      </c>
      <c r="J3" s="102"/>
      <c r="K3" s="4"/>
    </row>
    <row r="4" spans="1:11">
      <c r="A4" s="35"/>
      <c r="B4" s="28"/>
      <c r="C4" s="65" t="s">
        <v>23</v>
      </c>
      <c r="D4" s="58" t="s">
        <v>24</v>
      </c>
      <c r="E4" s="65" t="s">
        <v>23</v>
      </c>
      <c r="F4" s="58" t="s">
        <v>24</v>
      </c>
      <c r="G4" s="65" t="s">
        <v>23</v>
      </c>
      <c r="H4" s="58" t="s">
        <v>24</v>
      </c>
      <c r="I4" s="65" t="s">
        <v>23</v>
      </c>
      <c r="J4" s="72" t="s">
        <v>24</v>
      </c>
    </row>
    <row r="5" spans="1:11">
      <c r="B5" s="28">
        <v>2000</v>
      </c>
      <c r="C5" s="22">
        <v>100</v>
      </c>
      <c r="D5" s="39">
        <v>100</v>
      </c>
      <c r="E5" s="22">
        <v>100</v>
      </c>
      <c r="F5" s="39">
        <v>100</v>
      </c>
      <c r="G5" s="22">
        <v>100</v>
      </c>
      <c r="H5" s="39">
        <v>100</v>
      </c>
      <c r="I5" s="22">
        <v>100</v>
      </c>
      <c r="J5" s="23">
        <v>100</v>
      </c>
    </row>
    <row r="6" spans="1:11">
      <c r="B6" s="28">
        <v>2001</v>
      </c>
      <c r="C6" s="22">
        <v>102.17668761886564</v>
      </c>
      <c r="D6" s="39">
        <v>101.4969970256075</v>
      </c>
      <c r="E6" s="22">
        <v>104.0660430593836</v>
      </c>
      <c r="F6" s="39">
        <v>101.70925388334207</v>
      </c>
      <c r="G6" s="22">
        <v>105.55511002255516</v>
      </c>
      <c r="H6" s="39">
        <v>104.60518890107471</v>
      </c>
      <c r="I6" s="22">
        <v>100.9145120017172</v>
      </c>
      <c r="J6" s="23">
        <v>101.12998795683035</v>
      </c>
    </row>
    <row r="7" spans="1:11">
      <c r="B7" s="28">
        <v>2002</v>
      </c>
      <c r="C7" s="22">
        <v>107.31711176428809</v>
      </c>
      <c r="D7" s="39">
        <v>103.81992611646429</v>
      </c>
      <c r="E7" s="22">
        <v>105.51299140779298</v>
      </c>
      <c r="F7" s="39">
        <v>102.72648162298057</v>
      </c>
      <c r="G7" s="22">
        <v>109.60278111971581</v>
      </c>
      <c r="H7" s="39">
        <v>108.71541160990104</v>
      </c>
      <c r="I7" s="22">
        <v>102.69191186772385</v>
      </c>
      <c r="J7" s="23">
        <v>101.28328211908615</v>
      </c>
    </row>
    <row r="8" spans="1:11">
      <c r="B8" s="28">
        <v>2003</v>
      </c>
      <c r="C8" s="22">
        <v>108.72934032019764</v>
      </c>
      <c r="D8" s="39">
        <v>105.18333603721079</v>
      </c>
      <c r="E8" s="22">
        <v>107.76666653991502</v>
      </c>
      <c r="F8" s="39">
        <v>105.32191060832719</v>
      </c>
      <c r="G8" s="22">
        <v>116.74035775445341</v>
      </c>
      <c r="H8" s="39">
        <v>111.45275011844092</v>
      </c>
      <c r="I8" s="22">
        <v>99.662322822871943</v>
      </c>
      <c r="J8" s="23">
        <v>100.59054393955608</v>
      </c>
    </row>
    <row r="9" spans="1:11">
      <c r="B9" s="28">
        <v>2004</v>
      </c>
      <c r="C9" s="22">
        <v>113.34124891179778</v>
      </c>
      <c r="D9" s="39">
        <v>107.79324462634206</v>
      </c>
      <c r="E9" s="22">
        <v>111.4797442602089</v>
      </c>
      <c r="F9" s="39">
        <v>106.9100922023591</v>
      </c>
      <c r="G9" s="22">
        <v>123.01444650224835</v>
      </c>
      <c r="H9" s="39">
        <v>115.76523452017658</v>
      </c>
      <c r="I9" s="22">
        <v>100.97930554905285</v>
      </c>
      <c r="J9" s="23">
        <v>100.85350594821512</v>
      </c>
    </row>
    <row r="10" spans="1:11">
      <c r="B10" s="28">
        <v>2005</v>
      </c>
      <c r="C10" s="22">
        <v>115.97957222936614</v>
      </c>
      <c r="D10" s="39">
        <v>109.39343666272339</v>
      </c>
      <c r="E10" s="22">
        <v>114.33167768932717</v>
      </c>
      <c r="F10" s="39">
        <v>107.39141084145322</v>
      </c>
      <c r="G10" s="22">
        <v>129.30319369983741</v>
      </c>
      <c r="H10" s="39">
        <v>119.58657951103211</v>
      </c>
      <c r="I10" s="22">
        <v>102.06686888344274</v>
      </c>
      <c r="J10" s="23">
        <v>98.568942962471638</v>
      </c>
    </row>
    <row r="11" spans="1:11">
      <c r="B11" s="28">
        <v>2006</v>
      </c>
      <c r="C11" s="22">
        <v>117.9386455753411</v>
      </c>
      <c r="D11" s="39">
        <v>113.29625324834085</v>
      </c>
      <c r="E11" s="22">
        <v>115.94858300698804</v>
      </c>
      <c r="F11" s="39">
        <v>110.72359921257784</v>
      </c>
      <c r="G11" s="22">
        <v>132.76455587897004</v>
      </c>
      <c r="H11" s="39">
        <v>121.21811079823215</v>
      </c>
      <c r="I11" s="22">
        <v>105.3609691876279</v>
      </c>
      <c r="J11" s="23">
        <v>102.74649192546967</v>
      </c>
    </row>
    <row r="12" spans="1:11">
      <c r="B12" s="28">
        <v>2007</v>
      </c>
      <c r="C12" s="22">
        <v>119.39904301930852</v>
      </c>
      <c r="D12" s="39">
        <v>114.06797441862038</v>
      </c>
      <c r="E12" s="22">
        <v>121.69745517192241</v>
      </c>
      <c r="F12" s="39">
        <v>112.07490436279288</v>
      </c>
      <c r="G12" s="22">
        <v>131.96975654683081</v>
      </c>
      <c r="H12" s="39">
        <v>122.3972816460557</v>
      </c>
      <c r="I12" s="22">
        <v>111.38256266927968</v>
      </c>
      <c r="J12" s="23">
        <v>104.74981765829645</v>
      </c>
    </row>
    <row r="13" spans="1:11">
      <c r="B13" s="28">
        <v>2008</v>
      </c>
      <c r="C13" s="22">
        <v>122.22497472033828</v>
      </c>
      <c r="D13" s="39">
        <v>114.37829745707239</v>
      </c>
      <c r="E13" s="22">
        <v>129.44152555684977</v>
      </c>
      <c r="F13" s="39">
        <v>112.81594431540489</v>
      </c>
      <c r="G13" s="22">
        <v>133.98996845050169</v>
      </c>
      <c r="H13" s="39">
        <v>123.53372369572806</v>
      </c>
      <c r="I13" s="22">
        <v>117.17613173264742</v>
      </c>
      <c r="J13" s="23">
        <v>104.97179373637076</v>
      </c>
    </row>
    <row r="14" spans="1:11">
      <c r="B14" s="28">
        <v>2009</v>
      </c>
      <c r="C14" s="22">
        <v>125.68053138653899</v>
      </c>
      <c r="D14" s="39">
        <v>113.06512745575937</v>
      </c>
      <c r="E14" s="22">
        <v>133.77942228787362</v>
      </c>
      <c r="F14" s="39">
        <v>110.9313540450642</v>
      </c>
      <c r="G14" s="22">
        <v>135.58622130035567</v>
      </c>
      <c r="H14" s="39">
        <v>125.12504713377734</v>
      </c>
      <c r="I14" s="22">
        <v>120.54986820345954</v>
      </c>
      <c r="J14" s="23">
        <v>105.73200827309313</v>
      </c>
    </row>
    <row r="15" spans="1:11">
      <c r="B15" s="28">
        <v>2010</v>
      </c>
      <c r="C15" s="22">
        <v>130.6853610510133</v>
      </c>
      <c r="D15" s="39">
        <v>112.31864376302659</v>
      </c>
      <c r="E15" s="22">
        <v>133.19386459295293</v>
      </c>
      <c r="F15" s="39">
        <v>110.66854349863529</v>
      </c>
      <c r="G15" s="22">
        <v>139.57630313843333</v>
      </c>
      <c r="H15" s="39">
        <v>124.20659435484997</v>
      </c>
      <c r="I15" s="22">
        <v>124.41481493735103</v>
      </c>
      <c r="J15" s="23">
        <v>106.33915463507979</v>
      </c>
    </row>
    <row r="16" spans="1:11">
      <c r="B16" s="28">
        <v>2011</v>
      </c>
      <c r="C16" s="22">
        <v>123.84834659606778</v>
      </c>
      <c r="D16" s="39">
        <v>111.31180494479862</v>
      </c>
      <c r="E16" s="22">
        <v>127.18793477704149</v>
      </c>
      <c r="F16" s="39">
        <v>108.41559789537575</v>
      </c>
      <c r="G16" s="22">
        <v>139.7327705926441</v>
      </c>
      <c r="H16" s="39">
        <v>121.3159969603562</v>
      </c>
      <c r="I16" s="22">
        <v>119.46056968896848</v>
      </c>
      <c r="J16" s="23">
        <v>102.72302196244169</v>
      </c>
    </row>
    <row r="17" spans="2:10">
      <c r="B17" s="28">
        <v>2012</v>
      </c>
      <c r="C17" s="22">
        <v>123.91856659585045</v>
      </c>
      <c r="D17" s="39">
        <v>105.25501680503604</v>
      </c>
      <c r="E17" s="22">
        <v>125.97937588606749</v>
      </c>
      <c r="F17" s="39">
        <v>107.15254505738825</v>
      </c>
      <c r="G17" s="22">
        <v>137.41982368469817</v>
      </c>
      <c r="H17" s="39">
        <v>121.16132303229065</v>
      </c>
      <c r="I17" s="22">
        <v>117.82125575894516</v>
      </c>
      <c r="J17" s="23">
        <v>101.5376159182636</v>
      </c>
    </row>
    <row r="18" spans="2:10">
      <c r="B18" s="28">
        <v>2013</v>
      </c>
      <c r="C18" s="22">
        <v>115.72046627926937</v>
      </c>
      <c r="D18" s="39">
        <v>101.78951114593625</v>
      </c>
      <c r="E18" s="22">
        <v>128.96933067697631</v>
      </c>
      <c r="F18" s="39">
        <v>104.39666015030109</v>
      </c>
      <c r="G18" s="22">
        <v>134.92592976424663</v>
      </c>
      <c r="H18" s="39">
        <v>118.60368875680321</v>
      </c>
      <c r="I18" s="22">
        <v>116.05698736159063</v>
      </c>
      <c r="J18" s="23">
        <v>98.044185705922487</v>
      </c>
    </row>
    <row r="19" spans="2:10" ht="14" thickBot="1">
      <c r="B19" s="29">
        <v>2014</v>
      </c>
      <c r="C19" s="24">
        <v>113.99605887557551</v>
      </c>
      <c r="D19" s="40">
        <v>100.97631400642561</v>
      </c>
      <c r="E19" s="24">
        <v>126.71252736830903</v>
      </c>
      <c r="F19" s="40">
        <v>100.84791788131599</v>
      </c>
      <c r="G19" s="24">
        <v>135.46479932923188</v>
      </c>
      <c r="H19" s="40">
        <v>119.47862875861246</v>
      </c>
      <c r="I19" s="24">
        <v>113.53098628218719</v>
      </c>
      <c r="J19" s="25">
        <v>96.445039395122151</v>
      </c>
    </row>
    <row r="21" spans="2:10">
      <c r="B21" s="3"/>
    </row>
  </sheetData>
  <mergeCells count="4">
    <mergeCell ref="C3:D3"/>
    <mergeCell ref="E3:F3"/>
    <mergeCell ref="G3:H3"/>
    <mergeCell ref="I3:J3"/>
  </mergeCell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3901D"/>
  </sheetPr>
  <dimension ref="A1:I14"/>
  <sheetViews>
    <sheetView workbookViewId="0"/>
  </sheetViews>
  <sheetFormatPr baseColWidth="10" defaultColWidth="8.83203125" defaultRowHeight="13" x14ac:dyDescent="0"/>
  <cols>
    <col min="1" max="1" width="0.83203125" style="1" customWidth="1"/>
    <col min="2" max="2" width="9.1640625" style="1" customWidth="1"/>
    <col min="3" max="8" width="15.1640625" style="1" customWidth="1"/>
    <col min="9" max="16384" width="8.83203125" style="1"/>
  </cols>
  <sheetData>
    <row r="1" spans="1:9" ht="15">
      <c r="B1" s="5" t="s">
        <v>25</v>
      </c>
    </row>
    <row r="2" spans="1:9" ht="14" thickBot="1">
      <c r="B2" s="2"/>
      <c r="C2" s="4"/>
      <c r="D2" s="4"/>
      <c r="E2" s="4"/>
      <c r="F2" s="4"/>
      <c r="G2" s="4"/>
      <c r="H2" s="4"/>
    </row>
    <row r="3" spans="1:9">
      <c r="B3" s="38" t="s">
        <v>5</v>
      </c>
      <c r="C3" s="41" t="s">
        <v>26</v>
      </c>
      <c r="D3" s="41" t="s">
        <v>27</v>
      </c>
      <c r="E3" s="41" t="s">
        <v>28</v>
      </c>
      <c r="F3" s="41" t="s">
        <v>29</v>
      </c>
      <c r="G3" s="41" t="s">
        <v>30</v>
      </c>
      <c r="H3" s="42" t="s">
        <v>31</v>
      </c>
      <c r="I3" s="4"/>
    </row>
    <row r="4" spans="1:9">
      <c r="A4" s="4"/>
      <c r="B4" s="10">
        <v>2003</v>
      </c>
      <c r="C4" s="16">
        <v>0.435</v>
      </c>
      <c r="D4" s="16">
        <v>5.5E-2</v>
      </c>
      <c r="E4" s="16">
        <v>2.5999999999999999E-2</v>
      </c>
      <c r="F4" s="16">
        <v>7.2999999999999995E-2</v>
      </c>
      <c r="G4" s="16">
        <v>4.5600000000000002E-2</v>
      </c>
      <c r="H4" s="11">
        <v>1.9408090000000002</v>
      </c>
    </row>
    <row r="5" spans="1:9">
      <c r="B5" s="10">
        <v>2004</v>
      </c>
      <c r="C5" s="16">
        <v>1.105</v>
      </c>
      <c r="D5" s="16">
        <v>6.4000000000000001E-2</v>
      </c>
      <c r="E5" s="16">
        <v>3.0699999999999998E-2</v>
      </c>
      <c r="F5" s="16">
        <v>0.13100000000000001</v>
      </c>
      <c r="G5" s="16">
        <v>5.2300000000000006E-2</v>
      </c>
      <c r="H5" s="11">
        <v>2.3150089999999994</v>
      </c>
    </row>
    <row r="6" spans="1:9">
      <c r="B6" s="10">
        <v>2005</v>
      </c>
      <c r="C6" s="16">
        <v>2.056</v>
      </c>
      <c r="D6" s="16">
        <v>6.8000000000000005E-2</v>
      </c>
      <c r="E6" s="16">
        <v>3.7499999999999999E-2</v>
      </c>
      <c r="F6" s="16">
        <v>0.17199999999999999</v>
      </c>
      <c r="G6" s="16">
        <v>6.0600000000000001E-2</v>
      </c>
      <c r="H6" s="11">
        <v>2.6543089999999996</v>
      </c>
    </row>
    <row r="7" spans="1:9">
      <c r="B7" s="10">
        <v>2006</v>
      </c>
      <c r="C7" s="16">
        <v>2.899</v>
      </c>
      <c r="D7" s="16">
        <v>7.9899999999999999E-2</v>
      </c>
      <c r="E7" s="16">
        <v>0.05</v>
      </c>
      <c r="F7" s="16">
        <v>0.27500000000000002</v>
      </c>
      <c r="G7" s="16">
        <v>7.0300000000000001E-2</v>
      </c>
      <c r="H7" s="11">
        <v>3.2443229999999987</v>
      </c>
    </row>
    <row r="8" spans="1:9">
      <c r="B8" s="10">
        <v>2007</v>
      </c>
      <c r="C8" s="16">
        <v>4.17</v>
      </c>
      <c r="D8" s="16">
        <v>9.9900000000000003E-2</v>
      </c>
      <c r="E8" s="16">
        <v>0.1202</v>
      </c>
      <c r="F8" s="16">
        <v>0.42699999999999999</v>
      </c>
      <c r="G8" s="16">
        <v>8.2500000000000004E-2</v>
      </c>
      <c r="H8" s="11">
        <v>4.3913581099999996</v>
      </c>
    </row>
    <row r="9" spans="1:9">
      <c r="B9" s="10">
        <v>2008</v>
      </c>
      <c r="C9" s="16">
        <v>6.12</v>
      </c>
      <c r="D9" s="16">
        <v>0.1399</v>
      </c>
      <c r="E9" s="16">
        <v>0.45829999999999999</v>
      </c>
      <c r="F9" s="16">
        <v>0.73799999999999999</v>
      </c>
      <c r="G9" s="16">
        <v>0.1045</v>
      </c>
      <c r="H9" s="11">
        <v>8.5023581099999994</v>
      </c>
    </row>
    <row r="10" spans="1:9">
      <c r="B10" s="10">
        <v>2009</v>
      </c>
      <c r="C10" s="16">
        <v>10.566000000000001</v>
      </c>
      <c r="D10" s="16">
        <v>0.29990000000000006</v>
      </c>
      <c r="E10" s="16">
        <v>1.1813</v>
      </c>
      <c r="F10" s="16">
        <v>1.1719999999999999</v>
      </c>
      <c r="G10" s="16">
        <v>0.18759999999999999</v>
      </c>
      <c r="H10" s="11">
        <v>10.858008109999995</v>
      </c>
    </row>
    <row r="11" spans="1:9">
      <c r="B11" s="10">
        <v>2010</v>
      </c>
      <c r="C11" s="16">
        <v>17.553999999999998</v>
      </c>
      <c r="D11" s="16">
        <v>0.79989999999999994</v>
      </c>
      <c r="E11" s="16">
        <v>3.5023</v>
      </c>
      <c r="F11" s="16">
        <v>2.0219999999999998</v>
      </c>
      <c r="G11" s="16">
        <v>0.57089999999999996</v>
      </c>
      <c r="H11" s="11">
        <v>16.880708109999997</v>
      </c>
    </row>
    <row r="12" spans="1:9">
      <c r="B12" s="10">
        <v>2011</v>
      </c>
      <c r="C12" s="16">
        <v>25.039000000000001</v>
      </c>
      <c r="D12" s="16">
        <v>3.2999000000000001</v>
      </c>
      <c r="E12" s="16">
        <v>12.802899999999999</v>
      </c>
      <c r="F12" s="16">
        <v>3.91</v>
      </c>
      <c r="G12" s="16">
        <v>1.3768</v>
      </c>
      <c r="H12" s="11">
        <v>24.789037298958668</v>
      </c>
    </row>
    <row r="13" spans="1:9">
      <c r="B13" s="10">
        <v>2012</v>
      </c>
      <c r="C13" s="16">
        <v>32.643000000000001</v>
      </c>
      <c r="D13" s="16">
        <v>7</v>
      </c>
      <c r="E13" s="16">
        <v>16.138999999999999</v>
      </c>
      <c r="F13" s="16">
        <v>7.2709999999999999</v>
      </c>
      <c r="G13" s="16">
        <v>2.407</v>
      </c>
      <c r="H13" s="11">
        <v>36.615770439549266</v>
      </c>
    </row>
    <row r="14" spans="1:9" ht="14" thickBot="1">
      <c r="B14" s="12">
        <v>2013</v>
      </c>
      <c r="C14" s="17">
        <v>35.948</v>
      </c>
      <c r="D14" s="17">
        <v>18.3</v>
      </c>
      <c r="E14" s="17">
        <v>17.600000000000001</v>
      </c>
      <c r="F14" s="17">
        <v>12.022</v>
      </c>
      <c r="G14" s="17">
        <v>3.2549999999999999</v>
      </c>
      <c r="H14" s="18">
        <v>52.511898564487751</v>
      </c>
    </row>
  </sheetData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3901D"/>
  </sheetPr>
  <dimension ref="B1:H11"/>
  <sheetViews>
    <sheetView workbookViewId="0">
      <selection sqref="A1:XFD1"/>
    </sheetView>
  </sheetViews>
  <sheetFormatPr baseColWidth="10" defaultColWidth="8.83203125" defaultRowHeight="13" x14ac:dyDescent="0"/>
  <cols>
    <col min="1" max="1" width="0.83203125" style="1" customWidth="1"/>
    <col min="2" max="8" width="9.6640625" style="1" customWidth="1"/>
    <col min="9" max="16384" width="8.83203125" style="1"/>
  </cols>
  <sheetData>
    <row r="1" spans="2:8" ht="15">
      <c r="B1" s="5" t="s">
        <v>32</v>
      </c>
    </row>
    <row r="2" spans="2:8" ht="14" thickBot="1"/>
    <row r="3" spans="2:8">
      <c r="B3" s="8" t="s">
        <v>5</v>
      </c>
      <c r="C3" s="14" t="s">
        <v>9</v>
      </c>
      <c r="D3" s="14" t="s">
        <v>10</v>
      </c>
      <c r="E3" s="14" t="s">
        <v>11</v>
      </c>
      <c r="F3" s="14" t="s">
        <v>12</v>
      </c>
      <c r="G3" s="14" t="s">
        <v>33</v>
      </c>
      <c r="H3" s="9" t="s">
        <v>0</v>
      </c>
    </row>
    <row r="4" spans="2:8">
      <c r="B4" s="43">
        <v>2007</v>
      </c>
      <c r="C4" s="44">
        <v>779</v>
      </c>
      <c r="D4" s="44">
        <v>828</v>
      </c>
      <c r="E4" s="44">
        <v>475</v>
      </c>
      <c r="F4" s="44">
        <v>1037</v>
      </c>
      <c r="G4" s="44">
        <v>262</v>
      </c>
      <c r="H4" s="45">
        <v>99</v>
      </c>
    </row>
    <row r="5" spans="2:8">
      <c r="B5" s="43">
        <v>2008</v>
      </c>
      <c r="C5" s="44">
        <v>2890</v>
      </c>
      <c r="D5" s="44">
        <v>2036</v>
      </c>
      <c r="E5" s="44">
        <v>3087</v>
      </c>
      <c r="F5" s="44">
        <v>3456</v>
      </c>
      <c r="G5" s="44">
        <v>2068</v>
      </c>
      <c r="H5" s="45">
        <v>527</v>
      </c>
    </row>
    <row r="6" spans="2:8">
      <c r="B6" s="43">
        <v>2009</v>
      </c>
      <c r="C6" s="44">
        <v>14008</v>
      </c>
      <c r="D6" s="44">
        <v>8429</v>
      </c>
      <c r="E6" s="44">
        <v>18283</v>
      </c>
      <c r="F6" s="44">
        <v>8569</v>
      </c>
      <c r="G6" s="44">
        <v>11157</v>
      </c>
      <c r="H6" s="45">
        <v>2470</v>
      </c>
    </row>
    <row r="7" spans="2:8">
      <c r="B7" s="43">
        <v>2010</v>
      </c>
      <c r="C7" s="44">
        <v>69988</v>
      </c>
      <c r="D7" s="44">
        <v>35676</v>
      </c>
      <c r="E7" s="44">
        <v>48697</v>
      </c>
      <c r="F7" s="44">
        <v>16705</v>
      </c>
      <c r="G7" s="44">
        <v>22293</v>
      </c>
      <c r="H7" s="45">
        <v>4849</v>
      </c>
    </row>
    <row r="8" spans="2:8">
      <c r="B8" s="43">
        <v>2011</v>
      </c>
      <c r="C8" s="44">
        <v>80272</v>
      </c>
      <c r="D8" s="44">
        <v>60214</v>
      </c>
      <c r="E8" s="44">
        <v>95303</v>
      </c>
      <c r="F8" s="44">
        <v>63553</v>
      </c>
      <c r="G8" s="44">
        <v>51667</v>
      </c>
      <c r="H8" s="45">
        <v>9736</v>
      </c>
    </row>
    <row r="9" spans="2:8">
      <c r="B9" s="43">
        <v>2012</v>
      </c>
      <c r="C9" s="44">
        <v>53961</v>
      </c>
      <c r="D9" s="44">
        <v>66204</v>
      </c>
      <c r="E9" s="44">
        <v>130252</v>
      </c>
      <c r="F9" s="44">
        <v>41851</v>
      </c>
      <c r="G9" s="44">
        <v>42653</v>
      </c>
      <c r="H9" s="45">
        <v>8399</v>
      </c>
    </row>
    <row r="10" spans="2:8">
      <c r="B10" s="43">
        <v>2013</v>
      </c>
      <c r="C10" s="44">
        <v>33998</v>
      </c>
      <c r="D10" s="44">
        <v>33332</v>
      </c>
      <c r="E10" s="44">
        <v>71197</v>
      </c>
      <c r="F10" s="44">
        <v>29187</v>
      </c>
      <c r="G10" s="44">
        <v>21600</v>
      </c>
      <c r="H10" s="45">
        <v>11093</v>
      </c>
    </row>
    <row r="11" spans="2:8" ht="14" thickBot="1">
      <c r="B11" s="46">
        <v>2014</v>
      </c>
      <c r="C11" s="47">
        <v>36377</v>
      </c>
      <c r="D11" s="47">
        <v>39305</v>
      </c>
      <c r="E11" s="47">
        <v>56952</v>
      </c>
      <c r="F11" s="47">
        <v>14932</v>
      </c>
      <c r="G11" s="47">
        <v>23249</v>
      </c>
      <c r="H11" s="48">
        <v>6353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3901D"/>
  </sheetPr>
  <dimension ref="B1:D10"/>
  <sheetViews>
    <sheetView workbookViewId="0"/>
  </sheetViews>
  <sheetFormatPr baseColWidth="10" defaultColWidth="8.83203125" defaultRowHeight="13" x14ac:dyDescent="0"/>
  <cols>
    <col min="1" max="1" width="0.83203125" style="1" customWidth="1"/>
    <col min="2" max="4" width="14.1640625" style="1" customWidth="1"/>
    <col min="5" max="16384" width="8.83203125" style="1"/>
  </cols>
  <sheetData>
    <row r="1" spans="2:4" ht="15">
      <c r="B1" s="5" t="s">
        <v>34</v>
      </c>
    </row>
    <row r="2" spans="2:4" ht="14" thickBot="1"/>
    <row r="3" spans="2:4">
      <c r="B3" s="8" t="s">
        <v>39</v>
      </c>
      <c r="C3" s="14" t="s">
        <v>35</v>
      </c>
      <c r="D3" s="9" t="s">
        <v>36</v>
      </c>
    </row>
    <row r="4" spans="2:4">
      <c r="B4" s="10" t="s">
        <v>9</v>
      </c>
      <c r="C4" s="22">
        <v>14.46138655013169</v>
      </c>
      <c r="D4" s="23">
        <v>23.72714590861186</v>
      </c>
    </row>
    <row r="5" spans="2:4">
      <c r="B5" s="10" t="s">
        <v>10</v>
      </c>
      <c r="C5" s="22">
        <v>15.345831667601404</v>
      </c>
      <c r="D5" s="23">
        <v>22.805292148542318</v>
      </c>
    </row>
    <row r="6" spans="2:4">
      <c r="B6" s="10" t="s">
        <v>11</v>
      </c>
      <c r="C6" s="22">
        <v>44.198815286657045</v>
      </c>
      <c r="D6" s="23">
        <v>40.417637970057207</v>
      </c>
    </row>
    <row r="7" spans="2:4">
      <c r="B7" s="10" t="s">
        <v>12</v>
      </c>
      <c r="C7" s="22">
        <v>37.921023736225315</v>
      </c>
      <c r="D7" s="23">
        <v>47.042321859346274</v>
      </c>
    </row>
    <row r="8" spans="2:4">
      <c r="B8" s="10" t="s">
        <v>33</v>
      </c>
      <c r="C8" s="22">
        <v>32.236659367867674</v>
      </c>
      <c r="D8" s="23">
        <v>28.172490649465733</v>
      </c>
    </row>
    <row r="9" spans="2:4">
      <c r="B9" s="10" t="s">
        <v>37</v>
      </c>
      <c r="C9" s="22">
        <v>18.067093835694891</v>
      </c>
      <c r="D9" s="23">
        <v>14.687829042404418</v>
      </c>
    </row>
    <row r="10" spans="2:4" ht="14" thickBot="1">
      <c r="B10" s="12" t="s">
        <v>38</v>
      </c>
      <c r="C10" s="24">
        <v>16.902133181202945</v>
      </c>
      <c r="D10" s="13"/>
    </row>
  </sheetData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3901D"/>
  </sheetPr>
  <dimension ref="B1:D52"/>
  <sheetViews>
    <sheetView workbookViewId="0"/>
  </sheetViews>
  <sheetFormatPr baseColWidth="10" defaultColWidth="8.83203125" defaultRowHeight="13" x14ac:dyDescent="0"/>
  <cols>
    <col min="1" max="1" width="0.83203125" style="1" customWidth="1"/>
    <col min="2" max="2" width="27.5" style="1" customWidth="1"/>
    <col min="3" max="3" width="19.83203125" style="1" bestFit="1" customWidth="1"/>
    <col min="4" max="4" width="16.83203125" style="1" bestFit="1" customWidth="1"/>
    <col min="5" max="16384" width="8.83203125" style="1"/>
  </cols>
  <sheetData>
    <row r="1" spans="2:4" ht="15">
      <c r="B1" s="5" t="s">
        <v>40</v>
      </c>
    </row>
    <row r="2" spans="2:4" ht="14" thickBot="1"/>
    <row r="3" spans="2:4">
      <c r="B3" s="8" t="s">
        <v>44</v>
      </c>
      <c r="C3" s="14" t="s">
        <v>42</v>
      </c>
      <c r="D3" s="9" t="s">
        <v>43</v>
      </c>
    </row>
    <row r="4" spans="2:4">
      <c r="B4" s="53">
        <v>2.0833333333333332E-2</v>
      </c>
      <c r="C4" s="51">
        <v>0.3954631478524589</v>
      </c>
      <c r="D4" s="45">
        <v>0</v>
      </c>
    </row>
    <row r="5" spans="2:4">
      <c r="B5" s="53">
        <v>4.1666666666666664E-2</v>
      </c>
      <c r="C5" s="51">
        <v>0.33614828202185798</v>
      </c>
      <c r="D5" s="45">
        <v>0</v>
      </c>
    </row>
    <row r="6" spans="2:4">
      <c r="B6" s="53">
        <v>6.25E-2</v>
      </c>
      <c r="C6" s="51">
        <v>0.30297011741256841</v>
      </c>
      <c r="D6" s="45">
        <v>0</v>
      </c>
    </row>
    <row r="7" spans="2:4">
      <c r="B7" s="53">
        <v>8.3333333333333301E-2</v>
      </c>
      <c r="C7" s="51">
        <v>0.29387865169398902</v>
      </c>
      <c r="D7" s="45">
        <v>0</v>
      </c>
    </row>
    <row r="8" spans="2:4">
      <c r="B8" s="53">
        <v>0.104166666666667</v>
      </c>
      <c r="C8" s="51">
        <v>0.28548495000819679</v>
      </c>
      <c r="D8" s="45">
        <v>0</v>
      </c>
    </row>
    <row r="9" spans="2:4">
      <c r="B9" s="53">
        <v>0.125</v>
      </c>
      <c r="C9" s="51">
        <v>0.25997324843169384</v>
      </c>
      <c r="D9" s="45">
        <v>0</v>
      </c>
    </row>
    <row r="10" spans="2:4">
      <c r="B10" s="53">
        <v>0.14583333333333301</v>
      </c>
      <c r="C10" s="51">
        <v>0.25624133125409826</v>
      </c>
      <c r="D10" s="45">
        <v>0</v>
      </c>
    </row>
    <row r="11" spans="2:4">
      <c r="B11" s="53">
        <v>0.16666666666666599</v>
      </c>
      <c r="C11" s="51">
        <v>0.25616935024043697</v>
      </c>
      <c r="D11" s="45">
        <v>0</v>
      </c>
    </row>
    <row r="12" spans="2:4">
      <c r="B12" s="53">
        <v>0.1875</v>
      </c>
      <c r="C12" s="51">
        <v>0.25797342561748648</v>
      </c>
      <c r="D12" s="45">
        <v>0</v>
      </c>
    </row>
    <row r="13" spans="2:4">
      <c r="B13" s="53">
        <v>0.20833333333333301</v>
      </c>
      <c r="C13" s="51">
        <v>0.26414084113387981</v>
      </c>
      <c r="D13" s="45">
        <v>0</v>
      </c>
    </row>
    <row r="14" spans="2:4">
      <c r="B14" s="53">
        <v>0.22916666666666599</v>
      </c>
      <c r="C14" s="51">
        <v>0.2730566757896174</v>
      </c>
      <c r="D14" s="45">
        <v>0</v>
      </c>
    </row>
    <row r="15" spans="2:4">
      <c r="B15" s="53">
        <v>0.25</v>
      </c>
      <c r="C15" s="51">
        <v>0.30794810392349736</v>
      </c>
      <c r="D15" s="56">
        <v>2.2151555450386482E-3</v>
      </c>
    </row>
    <row r="16" spans="2:4">
      <c r="B16" s="53">
        <v>0.27083333333333298</v>
      </c>
      <c r="C16" s="51">
        <v>0.35750719628142075</v>
      </c>
      <c r="D16" s="56">
        <v>4.1294797746357963E-2</v>
      </c>
    </row>
    <row r="17" spans="2:4">
      <c r="B17" s="53">
        <v>0.29166666666666602</v>
      </c>
      <c r="C17" s="51">
        <v>0.48056095095901574</v>
      </c>
      <c r="D17" s="56">
        <v>0.13075430993321535</v>
      </c>
    </row>
    <row r="18" spans="2:4">
      <c r="B18" s="53">
        <v>0.3125</v>
      </c>
      <c r="C18" s="51">
        <v>0.60150033547814175</v>
      </c>
      <c r="D18" s="56">
        <v>0.26858335627374913</v>
      </c>
    </row>
    <row r="19" spans="2:4">
      <c r="B19" s="53">
        <v>0.33333333333333298</v>
      </c>
      <c r="C19" s="51">
        <v>0.62216249143715852</v>
      </c>
      <c r="D19" s="56">
        <v>0.45923511242427628</v>
      </c>
    </row>
    <row r="20" spans="2:4">
      <c r="B20" s="53">
        <v>0.35416666666666602</v>
      </c>
      <c r="C20" s="51">
        <v>0.66061636727868878</v>
      </c>
      <c r="D20" s="56">
        <v>0.67383156393193999</v>
      </c>
    </row>
    <row r="21" spans="2:4">
      <c r="B21" s="53">
        <v>0.375</v>
      </c>
      <c r="C21" s="51">
        <v>0.59364145057103801</v>
      </c>
      <c r="D21" s="56">
        <v>0.8798112932749238</v>
      </c>
    </row>
    <row r="22" spans="2:4">
      <c r="B22" s="53">
        <v>0.39583333333333298</v>
      </c>
      <c r="C22" s="51">
        <v>0.58829632589344261</v>
      </c>
      <c r="D22" s="56">
        <v>1.0690508348890881</v>
      </c>
    </row>
    <row r="23" spans="2:4">
      <c r="B23" s="53">
        <v>0.41666666666666602</v>
      </c>
      <c r="C23" s="51">
        <v>0.53796705098633868</v>
      </c>
      <c r="D23" s="56">
        <v>1.2359391479846857</v>
      </c>
    </row>
    <row r="24" spans="2:4">
      <c r="B24" s="53">
        <v>0.4375</v>
      </c>
      <c r="C24" s="51">
        <v>0.53186447311202167</v>
      </c>
      <c r="D24" s="56">
        <v>1.3759958488950685</v>
      </c>
    </row>
    <row r="25" spans="2:4">
      <c r="B25" s="53">
        <v>0.45833333333333298</v>
      </c>
      <c r="C25" s="51">
        <v>0.50911264368305975</v>
      </c>
      <c r="D25" s="56">
        <v>1.4856728470585634</v>
      </c>
    </row>
    <row r="26" spans="2:4">
      <c r="B26" s="53">
        <v>0.47916666666666602</v>
      </c>
      <c r="C26" s="51">
        <v>0.52691232369125651</v>
      </c>
      <c r="D26" s="56">
        <v>1.562293970079367</v>
      </c>
    </row>
    <row r="27" spans="2:4">
      <c r="B27" s="53">
        <v>0.5</v>
      </c>
      <c r="C27" s="51">
        <v>0.51315340144535526</v>
      </c>
      <c r="D27" s="56">
        <v>1.6040339979719649</v>
      </c>
    </row>
    <row r="28" spans="2:4">
      <c r="B28" s="53">
        <v>0.52083333333333304</v>
      </c>
      <c r="C28" s="51">
        <v>0.50807409082240407</v>
      </c>
      <c r="D28" s="56">
        <v>1.6099125596233326</v>
      </c>
    </row>
    <row r="29" spans="2:4">
      <c r="B29" s="53">
        <v>0.54166666666666596</v>
      </c>
      <c r="C29" s="51">
        <v>0.49503899793989126</v>
      </c>
      <c r="D29" s="56">
        <v>1.5797931169580295</v>
      </c>
    </row>
    <row r="30" spans="2:4">
      <c r="B30" s="53">
        <v>0.5625</v>
      </c>
      <c r="C30" s="51">
        <v>0.51882395064207643</v>
      </c>
      <c r="D30" s="56">
        <v>1.5143830081624234</v>
      </c>
    </row>
    <row r="31" spans="2:4">
      <c r="B31" s="53">
        <v>0.58333333333333304</v>
      </c>
      <c r="C31" s="51">
        <v>0.52768687592349695</v>
      </c>
      <c r="D31" s="56">
        <v>1.4152340607823124</v>
      </c>
    </row>
    <row r="32" spans="2:4">
      <c r="B32" s="53">
        <v>0.60416666666666596</v>
      </c>
      <c r="C32" s="51">
        <v>0.54985597642349682</v>
      </c>
      <c r="D32" s="56">
        <v>1.2847465983841848</v>
      </c>
    </row>
    <row r="33" spans="2:4">
      <c r="B33" s="53">
        <v>0.625</v>
      </c>
      <c r="C33" s="51">
        <v>0.57437639625956272</v>
      </c>
      <c r="D33" s="56">
        <v>1.1261843621581382</v>
      </c>
    </row>
    <row r="34" spans="2:4">
      <c r="B34" s="53">
        <v>0.64583333333333304</v>
      </c>
      <c r="C34" s="51">
        <v>0.6080935774590166</v>
      </c>
      <c r="D34" s="56">
        <v>0.94371786119358181</v>
      </c>
    </row>
    <row r="35" spans="2:4">
      <c r="B35" s="53">
        <v>0.66666666666666596</v>
      </c>
      <c r="C35" s="51">
        <v>0.72244683614754135</v>
      </c>
      <c r="D35" s="56">
        <v>0.74255007560900466</v>
      </c>
    </row>
    <row r="36" spans="2:4">
      <c r="B36" s="53">
        <v>0.6875</v>
      </c>
      <c r="C36" s="51">
        <v>0.78608005472131171</v>
      </c>
      <c r="D36" s="56">
        <v>0.52947702382487705</v>
      </c>
    </row>
    <row r="37" spans="2:4">
      <c r="B37" s="53">
        <v>0.70833333333333304</v>
      </c>
      <c r="C37" s="51">
        <v>0.80863536318579188</v>
      </c>
      <c r="D37" s="56">
        <v>0.32178732143418848</v>
      </c>
    </row>
    <row r="38" spans="2:4">
      <c r="B38" s="53">
        <v>0.72916666666666596</v>
      </c>
      <c r="C38" s="51">
        <v>0.83125999547267726</v>
      </c>
      <c r="D38" s="56">
        <v>0.16628737239484775</v>
      </c>
    </row>
    <row r="39" spans="2:4">
      <c r="B39" s="53">
        <v>0.75</v>
      </c>
      <c r="C39" s="51">
        <v>0.88293493972131099</v>
      </c>
      <c r="D39" s="56">
        <v>6.1505743655951468E-2</v>
      </c>
    </row>
    <row r="40" spans="2:4">
      <c r="B40" s="53">
        <v>0.77083333333333304</v>
      </c>
      <c r="C40" s="51">
        <v>0.96782849918579272</v>
      </c>
      <c r="D40" s="56">
        <v>8.0402912076431559E-3</v>
      </c>
    </row>
    <row r="41" spans="2:4">
      <c r="B41" s="53">
        <v>0.79166666666666596</v>
      </c>
      <c r="C41" s="51">
        <v>1.0248284825683067</v>
      </c>
      <c r="D41" s="45">
        <v>0</v>
      </c>
    </row>
    <row r="42" spans="2:4">
      <c r="B42" s="53">
        <v>0.8125</v>
      </c>
      <c r="C42" s="51">
        <v>1.0352072386612028</v>
      </c>
      <c r="D42" s="45">
        <v>0</v>
      </c>
    </row>
    <row r="43" spans="2:4">
      <c r="B43" s="53">
        <v>0.83333333333333304</v>
      </c>
      <c r="C43" s="51">
        <v>0.99866818062841478</v>
      </c>
      <c r="D43" s="45">
        <v>0</v>
      </c>
    </row>
    <row r="44" spans="2:4">
      <c r="B44" s="53">
        <v>0.85416666666666596</v>
      </c>
      <c r="C44" s="51">
        <v>0.99271817054644829</v>
      </c>
      <c r="D44" s="45">
        <v>0</v>
      </c>
    </row>
    <row r="45" spans="2:4">
      <c r="B45" s="53">
        <v>0.875</v>
      </c>
      <c r="C45" s="51">
        <v>0.94477231024590147</v>
      </c>
      <c r="D45" s="45">
        <v>0</v>
      </c>
    </row>
    <row r="46" spans="2:4">
      <c r="B46" s="53">
        <v>0.89583333333333304</v>
      </c>
      <c r="C46" s="51">
        <v>0.87143224923497176</v>
      </c>
      <c r="D46" s="45">
        <v>0</v>
      </c>
    </row>
    <row r="47" spans="2:4">
      <c r="B47" s="53">
        <v>0.91666666666666596</v>
      </c>
      <c r="C47" s="51">
        <v>0.83865398633879706</v>
      </c>
      <c r="D47" s="45">
        <v>0</v>
      </c>
    </row>
    <row r="48" spans="2:4">
      <c r="B48" s="53">
        <v>0.9375</v>
      </c>
      <c r="C48" s="51">
        <v>0.74925753795081973</v>
      </c>
      <c r="D48" s="45">
        <v>0</v>
      </c>
    </row>
    <row r="49" spans="2:4">
      <c r="B49" s="53">
        <v>0.95833333333333304</v>
      </c>
      <c r="C49" s="51">
        <v>0.67943822597267745</v>
      </c>
      <c r="D49" s="45">
        <v>0</v>
      </c>
    </row>
    <row r="50" spans="2:4">
      <c r="B50" s="53">
        <v>0.97916666666666596</v>
      </c>
      <c r="C50" s="51">
        <v>0.57729040606284088</v>
      </c>
      <c r="D50" s="45">
        <v>0</v>
      </c>
    </row>
    <row r="51" spans="2:4" ht="14" thickBot="1">
      <c r="B51" s="52">
        <v>0.999999999999999</v>
      </c>
      <c r="C51" s="54">
        <v>0.45661307838524556</v>
      </c>
      <c r="D51" s="48">
        <v>0</v>
      </c>
    </row>
    <row r="52" spans="2:4">
      <c r="B52" s="50"/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3901D"/>
  </sheetPr>
  <dimension ref="B1:C8"/>
  <sheetViews>
    <sheetView workbookViewId="0"/>
  </sheetViews>
  <sheetFormatPr baseColWidth="10" defaultColWidth="8.83203125" defaultRowHeight="13" x14ac:dyDescent="0"/>
  <cols>
    <col min="1" max="1" width="0.83203125" style="1" customWidth="1"/>
    <col min="2" max="2" width="23.6640625" style="1" customWidth="1"/>
    <col min="3" max="3" width="20.6640625" style="1" bestFit="1" customWidth="1"/>
    <col min="4" max="16384" width="8.83203125" style="1"/>
  </cols>
  <sheetData>
    <row r="1" spans="2:3" ht="15">
      <c r="B1" s="5" t="s">
        <v>51</v>
      </c>
    </row>
    <row r="2" spans="2:3" ht="14" thickBot="1"/>
    <row r="3" spans="2:3">
      <c r="B3" s="8" t="s">
        <v>6</v>
      </c>
      <c r="C3" s="9" t="s">
        <v>45</v>
      </c>
    </row>
    <row r="4" spans="2:3">
      <c r="B4" s="15" t="s">
        <v>46</v>
      </c>
      <c r="C4" s="63">
        <v>7.06</v>
      </c>
    </row>
    <row r="5" spans="2:3">
      <c r="B5" s="15" t="s">
        <v>47</v>
      </c>
      <c r="C5" s="62">
        <v>1.97</v>
      </c>
    </row>
    <row r="6" spans="2:3">
      <c r="B6" s="15" t="s">
        <v>48</v>
      </c>
      <c r="C6" s="62">
        <v>-16.61</v>
      </c>
    </row>
    <row r="7" spans="2:3">
      <c r="B7" s="15" t="s">
        <v>49</v>
      </c>
      <c r="C7" s="62">
        <v>-2.09</v>
      </c>
    </row>
    <row r="8" spans="2:3" ht="14" thickBot="1">
      <c r="B8" s="57" t="s">
        <v>50</v>
      </c>
      <c r="C8" s="48">
        <v>-9.66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3901D"/>
  </sheetPr>
  <dimension ref="B1:G51"/>
  <sheetViews>
    <sheetView workbookViewId="0"/>
  </sheetViews>
  <sheetFormatPr baseColWidth="10" defaultColWidth="8.83203125" defaultRowHeight="13" x14ac:dyDescent="0"/>
  <cols>
    <col min="1" max="1" width="0.83203125" style="1" customWidth="1"/>
    <col min="2" max="2" width="14.6640625" style="1" customWidth="1"/>
    <col min="3" max="7" width="9.6640625" style="1" customWidth="1"/>
    <col min="8" max="16384" width="8.83203125" style="1"/>
  </cols>
  <sheetData>
    <row r="1" spans="2:7" ht="15">
      <c r="B1" s="5" t="s">
        <v>52</v>
      </c>
    </row>
    <row r="2" spans="2:7" ht="14" thickBot="1"/>
    <row r="3" spans="2:7">
      <c r="B3" s="61" t="s">
        <v>41</v>
      </c>
      <c r="C3" s="66">
        <v>2009</v>
      </c>
      <c r="D3" s="66">
        <v>2010</v>
      </c>
      <c r="E3" s="66">
        <v>2011</v>
      </c>
      <c r="F3" s="66">
        <v>2012</v>
      </c>
      <c r="G3" s="59">
        <v>2013</v>
      </c>
    </row>
    <row r="4" spans="2:7">
      <c r="B4" s="55">
        <v>2.0833333333333332E-2</v>
      </c>
      <c r="C4" s="71">
        <v>90.0390625</v>
      </c>
      <c r="D4" s="64">
        <v>96.6796875</v>
      </c>
      <c r="E4" s="64">
        <v>93.5546875</v>
      </c>
      <c r="F4" s="64">
        <v>89.453125</v>
      </c>
      <c r="G4" s="68">
        <v>93.1640625</v>
      </c>
    </row>
    <row r="5" spans="2:7">
      <c r="B5" s="55">
        <v>4.1666666666666664E-2</v>
      </c>
      <c r="C5" s="71">
        <v>74.609375</v>
      </c>
      <c r="D5" s="64">
        <v>78.3203125</v>
      </c>
      <c r="E5" s="64">
        <v>80.46875</v>
      </c>
      <c r="F5" s="64">
        <v>73.2421875</v>
      </c>
      <c r="G5" s="68">
        <v>76.7578125</v>
      </c>
    </row>
    <row r="6" spans="2:7">
      <c r="B6" s="55">
        <v>6.25E-2</v>
      </c>
      <c r="C6" s="71">
        <v>61.71875</v>
      </c>
      <c r="D6" s="64">
        <v>67.578125</v>
      </c>
      <c r="E6" s="64">
        <v>63.671875</v>
      </c>
      <c r="F6" s="64">
        <v>65.234375</v>
      </c>
      <c r="G6" s="68">
        <v>68.359375</v>
      </c>
    </row>
    <row r="7" spans="2:7">
      <c r="B7" s="55">
        <v>8.3333333333333329E-2</v>
      </c>
      <c r="C7" s="71">
        <v>56.0546875</v>
      </c>
      <c r="D7" s="64">
        <v>60.7421875</v>
      </c>
      <c r="E7" s="64">
        <v>60.9375</v>
      </c>
      <c r="F7" s="64">
        <v>58.59375</v>
      </c>
      <c r="G7" s="68">
        <v>64.0625</v>
      </c>
    </row>
    <row r="8" spans="2:7">
      <c r="B8" s="55">
        <v>0.10416666666666667</v>
      </c>
      <c r="C8" s="71">
        <v>52.34375</v>
      </c>
      <c r="D8" s="64">
        <v>56.0546875</v>
      </c>
      <c r="E8" s="64">
        <v>56.8359375</v>
      </c>
      <c r="F8" s="64">
        <v>59.5703125</v>
      </c>
      <c r="G8" s="68">
        <v>63.0859375</v>
      </c>
    </row>
    <row r="9" spans="2:7">
      <c r="B9" s="55">
        <v>0.125</v>
      </c>
      <c r="C9" s="71">
        <v>51.5625</v>
      </c>
      <c r="D9" s="64">
        <v>56.8359375</v>
      </c>
      <c r="E9" s="64">
        <v>54.8828125</v>
      </c>
      <c r="F9" s="64">
        <v>60.15625</v>
      </c>
      <c r="G9" s="68">
        <v>60.7421875</v>
      </c>
    </row>
    <row r="10" spans="2:7">
      <c r="B10" s="55">
        <v>0.14583333333333334</v>
      </c>
      <c r="C10" s="71">
        <v>50</v>
      </c>
      <c r="D10" s="64">
        <v>58.59375</v>
      </c>
      <c r="E10" s="64">
        <v>55.6640625</v>
      </c>
      <c r="F10" s="64">
        <v>60.7421875</v>
      </c>
      <c r="G10" s="68">
        <v>59.765625</v>
      </c>
    </row>
    <row r="11" spans="2:7">
      <c r="B11" s="55">
        <v>0.16666666666666666</v>
      </c>
      <c r="C11" s="71">
        <v>51.3671875</v>
      </c>
      <c r="D11" s="64">
        <v>58.984375</v>
      </c>
      <c r="E11" s="64">
        <v>57.6171875</v>
      </c>
      <c r="F11" s="64">
        <v>57.8125</v>
      </c>
      <c r="G11" s="68">
        <v>64.6484375</v>
      </c>
    </row>
    <row r="12" spans="2:7">
      <c r="B12" s="55">
        <v>0.1875</v>
      </c>
      <c r="C12" s="71">
        <v>56.25</v>
      </c>
      <c r="D12" s="64">
        <v>60.546875</v>
      </c>
      <c r="E12" s="64">
        <v>61.5234375</v>
      </c>
      <c r="F12" s="64">
        <v>60.7421875</v>
      </c>
      <c r="G12" s="68">
        <v>64.84375</v>
      </c>
    </row>
    <row r="13" spans="2:7">
      <c r="B13" s="55">
        <v>0.20833333333333334</v>
      </c>
      <c r="C13" s="71">
        <v>55.6640625</v>
      </c>
      <c r="D13" s="64">
        <v>65.4296875</v>
      </c>
      <c r="E13" s="64">
        <v>69.140625</v>
      </c>
      <c r="F13" s="64">
        <v>70.8984375</v>
      </c>
      <c r="G13" s="68">
        <v>72.4609375</v>
      </c>
    </row>
    <row r="14" spans="2:7">
      <c r="B14" s="55">
        <v>0.22916666666666666</v>
      </c>
      <c r="C14" s="71">
        <v>67.1875</v>
      </c>
      <c r="D14" s="64">
        <v>74.8046875</v>
      </c>
      <c r="E14" s="64">
        <v>77.9296875</v>
      </c>
      <c r="F14" s="64">
        <v>75.390625</v>
      </c>
      <c r="G14" s="68">
        <v>84.1796875</v>
      </c>
    </row>
    <row r="15" spans="2:7">
      <c r="B15" s="55">
        <v>0.25</v>
      </c>
      <c r="C15" s="71">
        <v>82.2265625</v>
      </c>
      <c r="D15" s="64">
        <v>89.2578125</v>
      </c>
      <c r="E15" s="64">
        <v>89.6484375</v>
      </c>
      <c r="F15" s="64">
        <v>81.4453125</v>
      </c>
      <c r="G15" s="68">
        <v>89.6484375</v>
      </c>
    </row>
    <row r="16" spans="2:7">
      <c r="B16" s="55">
        <v>0.27083333333333331</v>
      </c>
      <c r="C16" s="71">
        <v>97.265625</v>
      </c>
      <c r="D16" s="64">
        <v>112.890625</v>
      </c>
      <c r="E16" s="64">
        <v>98.828125</v>
      </c>
      <c r="F16" s="64">
        <v>90.234375</v>
      </c>
      <c r="G16" s="68">
        <v>93.1640625</v>
      </c>
    </row>
    <row r="17" spans="2:7">
      <c r="B17" s="55">
        <v>0.29166666666666669</v>
      </c>
      <c r="C17" s="71">
        <v>118.9453125</v>
      </c>
      <c r="D17" s="64">
        <v>127.5390625</v>
      </c>
      <c r="E17" s="64">
        <v>104.296875</v>
      </c>
      <c r="F17" s="64">
        <v>104.1015625</v>
      </c>
      <c r="G17" s="68">
        <v>93.9453125</v>
      </c>
    </row>
    <row r="18" spans="2:7">
      <c r="B18" s="55">
        <v>0.3125</v>
      </c>
      <c r="C18" s="71">
        <v>125.1953125</v>
      </c>
      <c r="D18" s="64">
        <v>133.59375</v>
      </c>
      <c r="E18" s="64">
        <v>109.1796875</v>
      </c>
      <c r="F18" s="64">
        <v>93.5546875</v>
      </c>
      <c r="G18" s="68">
        <v>85.15625</v>
      </c>
    </row>
    <row r="19" spans="2:7">
      <c r="B19" s="55">
        <v>0.33333333333333331</v>
      </c>
      <c r="C19" s="71">
        <v>124.21875</v>
      </c>
      <c r="D19" s="64">
        <v>127.9296875</v>
      </c>
      <c r="E19" s="64">
        <v>99.21875</v>
      </c>
      <c r="F19" s="64">
        <v>84.1796875</v>
      </c>
      <c r="G19" s="68">
        <v>80.46875</v>
      </c>
    </row>
    <row r="20" spans="2:7">
      <c r="B20" s="55">
        <v>0.35416666666666669</v>
      </c>
      <c r="C20" s="71">
        <v>110.3515625</v>
      </c>
      <c r="D20" s="64">
        <v>118.1640625</v>
      </c>
      <c r="E20" s="64">
        <v>83.984375</v>
      </c>
      <c r="F20" s="64">
        <v>61.328125</v>
      </c>
      <c r="G20" s="68">
        <v>71.484375</v>
      </c>
    </row>
    <row r="21" spans="2:7">
      <c r="B21" s="55">
        <v>0.375</v>
      </c>
      <c r="C21" s="71">
        <v>101.7578125</v>
      </c>
      <c r="D21" s="64">
        <v>112.5</v>
      </c>
      <c r="E21" s="64">
        <v>75</v>
      </c>
      <c r="F21" s="64">
        <v>53.125</v>
      </c>
      <c r="G21" s="68">
        <v>62.890625</v>
      </c>
    </row>
    <row r="22" spans="2:7">
      <c r="B22" s="55">
        <v>0.39583333333333331</v>
      </c>
      <c r="C22" s="71">
        <v>96.2890625</v>
      </c>
      <c r="D22" s="64">
        <v>106.0546875</v>
      </c>
      <c r="E22" s="64">
        <v>65.8203125</v>
      </c>
      <c r="F22" s="64">
        <v>68.1640625</v>
      </c>
      <c r="G22" s="68">
        <v>40.234375</v>
      </c>
    </row>
    <row r="23" spans="2:7">
      <c r="B23" s="55">
        <v>0.41666666666666669</v>
      </c>
      <c r="C23" s="71">
        <v>90.625</v>
      </c>
      <c r="D23" s="64">
        <v>99.4140625</v>
      </c>
      <c r="E23" s="64">
        <v>59.9609375</v>
      </c>
      <c r="F23" s="64">
        <v>48.828125</v>
      </c>
      <c r="G23" s="68">
        <v>54.296875</v>
      </c>
    </row>
    <row r="24" spans="2:7">
      <c r="B24" s="55">
        <v>0.4375</v>
      </c>
      <c r="C24" s="71">
        <v>88.0859375</v>
      </c>
      <c r="D24" s="64">
        <v>90.0390625</v>
      </c>
      <c r="E24" s="64">
        <v>57.421875</v>
      </c>
      <c r="F24" s="64">
        <v>36.9140625</v>
      </c>
      <c r="G24" s="68">
        <v>25.390625</v>
      </c>
    </row>
    <row r="25" spans="2:7">
      <c r="B25" s="55">
        <v>0.45833333333333331</v>
      </c>
      <c r="C25" s="71">
        <v>89.0625</v>
      </c>
      <c r="D25" s="64">
        <v>86.328125</v>
      </c>
      <c r="E25" s="64">
        <v>51.953125</v>
      </c>
      <c r="F25" s="64">
        <v>33.7890625</v>
      </c>
      <c r="G25" s="68">
        <v>15.625</v>
      </c>
    </row>
    <row r="26" spans="2:7">
      <c r="B26" s="55">
        <v>0.47916666666666669</v>
      </c>
      <c r="C26" s="71">
        <v>87.6953125</v>
      </c>
      <c r="D26" s="64">
        <v>83.59375</v>
      </c>
      <c r="E26" s="64">
        <v>49.8046875</v>
      </c>
      <c r="F26" s="64">
        <v>30.078125</v>
      </c>
      <c r="G26" s="68">
        <v>12.695311546325684</v>
      </c>
    </row>
    <row r="27" spans="2:7">
      <c r="B27" s="55">
        <v>0.5</v>
      </c>
      <c r="C27" s="71">
        <v>92.578125</v>
      </c>
      <c r="D27" s="64">
        <v>89.84375</v>
      </c>
      <c r="E27" s="64">
        <v>50.1953125</v>
      </c>
      <c r="F27" s="64">
        <v>33.7890625</v>
      </c>
      <c r="G27" s="68">
        <v>12.304688453674316</v>
      </c>
    </row>
    <row r="28" spans="2:7">
      <c r="B28" s="55">
        <v>0.52083333333333337</v>
      </c>
      <c r="C28" s="71">
        <v>91.9921875</v>
      </c>
      <c r="D28" s="64">
        <v>90.8203125</v>
      </c>
      <c r="E28" s="64">
        <v>49.4140625</v>
      </c>
      <c r="F28" s="64">
        <v>51.3671875</v>
      </c>
      <c r="G28" s="68">
        <v>16.6015625</v>
      </c>
    </row>
    <row r="29" spans="2:7">
      <c r="B29" s="55">
        <v>0.54166666666666663</v>
      </c>
      <c r="C29" s="71">
        <v>88.8671875</v>
      </c>
      <c r="D29" s="64">
        <v>83.59375</v>
      </c>
      <c r="E29" s="64">
        <v>54.1015625</v>
      </c>
      <c r="F29" s="64">
        <v>46.875</v>
      </c>
      <c r="G29" s="68">
        <v>23.828125</v>
      </c>
    </row>
    <row r="30" spans="2:7">
      <c r="B30" s="55">
        <v>0.5625</v>
      </c>
      <c r="C30" s="71">
        <v>93.1640625</v>
      </c>
      <c r="D30" s="64">
        <v>77.734375</v>
      </c>
      <c r="E30" s="64">
        <v>54.1015625</v>
      </c>
      <c r="F30" s="64">
        <v>43.5546875</v>
      </c>
      <c r="G30" s="68">
        <v>22.0703125</v>
      </c>
    </row>
    <row r="31" spans="2:7">
      <c r="B31" s="55">
        <v>0.58333333333333337</v>
      </c>
      <c r="C31" s="71">
        <v>100</v>
      </c>
      <c r="D31" s="64">
        <v>83.3984375</v>
      </c>
      <c r="E31" s="64">
        <v>63.0859375</v>
      </c>
      <c r="F31" s="64">
        <v>54.8828125</v>
      </c>
      <c r="G31" s="68">
        <v>32.421875</v>
      </c>
    </row>
    <row r="32" spans="2:7">
      <c r="B32" s="55">
        <v>0.60416666666666663</v>
      </c>
      <c r="C32" s="71">
        <v>103.125</v>
      </c>
      <c r="D32" s="64">
        <v>84.5703125</v>
      </c>
      <c r="E32" s="64">
        <v>66.015625</v>
      </c>
      <c r="F32" s="64">
        <v>60.3515625</v>
      </c>
      <c r="G32" s="68">
        <v>39.84375</v>
      </c>
    </row>
    <row r="33" spans="2:7">
      <c r="B33" s="55">
        <v>0.625</v>
      </c>
      <c r="C33" s="71">
        <v>109.9609375</v>
      </c>
      <c r="D33" s="64">
        <v>87.890625</v>
      </c>
      <c r="E33" s="64">
        <v>73.2421875</v>
      </c>
      <c r="F33" s="64">
        <v>69.53125</v>
      </c>
      <c r="G33" s="68">
        <v>52.34375</v>
      </c>
    </row>
    <row r="34" spans="2:7">
      <c r="B34" s="55">
        <v>0.64583333333333337</v>
      </c>
      <c r="C34" s="71">
        <v>113.0859375</v>
      </c>
      <c r="D34" s="64">
        <v>95.1171875</v>
      </c>
      <c r="E34" s="64">
        <v>84.9609375</v>
      </c>
      <c r="F34" s="64">
        <v>82.03125</v>
      </c>
      <c r="G34" s="68">
        <v>71.6796875</v>
      </c>
    </row>
    <row r="35" spans="2:7">
      <c r="B35" s="55">
        <v>0.66666666666666663</v>
      </c>
      <c r="C35" s="71">
        <v>114.6484375</v>
      </c>
      <c r="D35" s="64">
        <v>102.734375</v>
      </c>
      <c r="E35" s="64">
        <v>95.5078125</v>
      </c>
      <c r="F35" s="64">
        <v>92.3828125</v>
      </c>
      <c r="G35" s="68">
        <v>85.15625</v>
      </c>
    </row>
    <row r="36" spans="2:7">
      <c r="B36" s="55">
        <v>0.6875</v>
      </c>
      <c r="C36" s="71">
        <v>126.7578125</v>
      </c>
      <c r="D36" s="64">
        <v>114.6484375</v>
      </c>
      <c r="E36" s="64">
        <v>106.640625</v>
      </c>
      <c r="F36" s="64">
        <v>110.9375</v>
      </c>
      <c r="G36" s="68">
        <v>104.1015625</v>
      </c>
    </row>
    <row r="37" spans="2:7">
      <c r="B37" s="55">
        <v>0.70833333333333337</v>
      </c>
      <c r="C37" s="71">
        <v>150.1953125</v>
      </c>
      <c r="D37" s="64">
        <v>123.828125</v>
      </c>
      <c r="E37" s="64">
        <v>122.265625</v>
      </c>
      <c r="F37" s="64">
        <v>124.0234375</v>
      </c>
      <c r="G37" s="68">
        <v>123.828125</v>
      </c>
    </row>
    <row r="38" spans="2:7">
      <c r="B38" s="55">
        <v>0.72916666666666663</v>
      </c>
      <c r="C38" s="71">
        <v>154.6875</v>
      </c>
      <c r="D38" s="64">
        <v>140.4296875</v>
      </c>
      <c r="E38" s="64">
        <v>140.234375</v>
      </c>
      <c r="F38" s="64">
        <v>142.578125</v>
      </c>
      <c r="G38" s="68">
        <v>143.75</v>
      </c>
    </row>
    <row r="39" spans="2:7">
      <c r="B39" s="55">
        <v>0.75</v>
      </c>
      <c r="C39" s="71">
        <v>160.9375</v>
      </c>
      <c r="D39" s="64">
        <v>159.1796875</v>
      </c>
      <c r="E39" s="64">
        <v>161.328125</v>
      </c>
      <c r="F39" s="64">
        <v>160.7421875</v>
      </c>
      <c r="G39" s="68">
        <v>160.7421875</v>
      </c>
    </row>
    <row r="40" spans="2:7">
      <c r="B40" s="55">
        <v>0.77083333333333337</v>
      </c>
      <c r="C40" s="71">
        <v>158.59375</v>
      </c>
      <c r="D40" s="64">
        <v>162.890625</v>
      </c>
      <c r="E40" s="64">
        <v>159.5703125</v>
      </c>
      <c r="F40" s="64">
        <v>163.671875</v>
      </c>
      <c r="G40" s="68">
        <v>164.84375</v>
      </c>
    </row>
    <row r="41" spans="2:7">
      <c r="B41" s="55">
        <v>0.79166666666666663</v>
      </c>
      <c r="C41" s="71">
        <v>147.8515625</v>
      </c>
      <c r="D41" s="64">
        <v>152.9296875</v>
      </c>
      <c r="E41" s="64">
        <v>154.8828125</v>
      </c>
      <c r="F41" s="64">
        <v>156.8359375</v>
      </c>
      <c r="G41" s="68">
        <v>157.2265625</v>
      </c>
    </row>
    <row r="42" spans="2:7">
      <c r="B42" s="55">
        <v>0.8125</v>
      </c>
      <c r="C42" s="71">
        <v>141.2109375</v>
      </c>
      <c r="D42" s="64">
        <v>151.7578125</v>
      </c>
      <c r="E42" s="64">
        <v>147.65625</v>
      </c>
      <c r="F42" s="64">
        <v>152.1484375</v>
      </c>
      <c r="G42" s="68">
        <v>152.734375</v>
      </c>
    </row>
    <row r="43" spans="2:7">
      <c r="B43" s="55">
        <v>0.83333333333333337</v>
      </c>
      <c r="C43" s="71">
        <v>137.5</v>
      </c>
      <c r="D43" s="64">
        <v>147.8515625</v>
      </c>
      <c r="E43" s="64">
        <v>145.1171875</v>
      </c>
      <c r="F43" s="64">
        <v>149.4140625</v>
      </c>
      <c r="G43" s="68">
        <v>148.828125</v>
      </c>
    </row>
    <row r="44" spans="2:7">
      <c r="B44" s="55">
        <v>0.85416666666666663</v>
      </c>
      <c r="C44" s="71">
        <v>124.21875</v>
      </c>
      <c r="D44" s="64">
        <v>133.59375</v>
      </c>
      <c r="E44" s="64">
        <v>130.6640625</v>
      </c>
      <c r="F44" s="64">
        <v>133.3984375</v>
      </c>
      <c r="G44" s="68">
        <v>136.71875</v>
      </c>
    </row>
    <row r="45" spans="2:7">
      <c r="B45" s="55">
        <v>0.875</v>
      </c>
      <c r="C45" s="71">
        <v>143.75</v>
      </c>
      <c r="D45" s="64">
        <v>153.90625</v>
      </c>
      <c r="E45" s="64">
        <v>152.9296875</v>
      </c>
      <c r="F45" s="64">
        <v>149.0234375</v>
      </c>
      <c r="G45" s="68">
        <v>154.6875</v>
      </c>
    </row>
    <row r="46" spans="2:7">
      <c r="B46" s="55">
        <v>0.89583333333333337</v>
      </c>
      <c r="C46" s="71">
        <v>126.953125</v>
      </c>
      <c r="D46" s="64">
        <v>137.5</v>
      </c>
      <c r="E46" s="64">
        <v>137.890625</v>
      </c>
      <c r="F46" s="64">
        <v>125</v>
      </c>
      <c r="G46" s="68">
        <v>139.84375</v>
      </c>
    </row>
    <row r="47" spans="2:7">
      <c r="B47" s="55">
        <v>0.91666666666666663</v>
      </c>
      <c r="C47" s="71">
        <v>120.703125</v>
      </c>
      <c r="D47" s="64">
        <v>129.1015625</v>
      </c>
      <c r="E47" s="64">
        <v>128.7109375</v>
      </c>
      <c r="F47" s="64">
        <v>120.1171875</v>
      </c>
      <c r="G47" s="68">
        <v>130.6640625</v>
      </c>
    </row>
    <row r="48" spans="2:7">
      <c r="B48" s="55">
        <v>0.9375</v>
      </c>
      <c r="C48" s="71">
        <v>109.5703125</v>
      </c>
      <c r="D48" s="64">
        <v>113.671875</v>
      </c>
      <c r="E48" s="64">
        <v>115.234375</v>
      </c>
      <c r="F48" s="64">
        <v>103.515625</v>
      </c>
      <c r="G48" s="68">
        <v>119.53125</v>
      </c>
    </row>
    <row r="49" spans="2:7">
      <c r="B49" s="55">
        <v>0.95833333333333337</v>
      </c>
      <c r="C49" s="71">
        <v>121.875</v>
      </c>
      <c r="D49" s="64">
        <v>127.1484375</v>
      </c>
      <c r="E49" s="64">
        <v>126.953125</v>
      </c>
      <c r="F49" s="64">
        <v>114.2578125</v>
      </c>
      <c r="G49" s="68">
        <v>131.640625</v>
      </c>
    </row>
    <row r="50" spans="2:7">
      <c r="B50" s="55">
        <v>0.97916666666666663</v>
      </c>
      <c r="C50" s="71">
        <v>125.390625</v>
      </c>
      <c r="D50" s="64">
        <v>132.03125</v>
      </c>
      <c r="E50" s="64">
        <v>126.953125</v>
      </c>
      <c r="F50" s="64">
        <v>124.21875</v>
      </c>
      <c r="G50" s="68">
        <v>138.671875</v>
      </c>
    </row>
    <row r="51" spans="2:7" ht="14" thickBot="1">
      <c r="B51" s="60">
        <v>0</v>
      </c>
      <c r="C51" s="73">
        <v>107.421875</v>
      </c>
      <c r="D51" s="73">
        <v>110.3515625</v>
      </c>
      <c r="E51" s="73">
        <v>110.3515625</v>
      </c>
      <c r="F51" s="73">
        <v>107.2265625</v>
      </c>
      <c r="G51" s="70">
        <v>110.7421875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Cover</vt:lpstr>
      <vt:lpstr>Permissions policy and license</vt:lpstr>
      <vt:lpstr>Figure 2</vt:lpstr>
      <vt:lpstr>Figure 3</vt:lpstr>
      <vt:lpstr>Figure 4</vt:lpstr>
      <vt:lpstr>Figure 5</vt:lpstr>
      <vt:lpstr>Figure 6</vt:lpstr>
      <vt:lpstr>Figure 7</vt:lpstr>
      <vt:lpstr>Figure 8</vt:lpstr>
      <vt:lpstr>Figure 9</vt:lpstr>
      <vt:lpstr>Figure 10</vt:lpstr>
      <vt:lpstr>Figure 11</vt:lpstr>
      <vt:lpstr>Figure 12</vt:lpstr>
      <vt:lpstr>Figure 13</vt:lpstr>
      <vt:lpstr>Figure 14</vt:lpstr>
      <vt:lpstr>Figure 15</vt:lpstr>
      <vt:lpstr>Figure 16</vt:lpstr>
      <vt:lpstr>Figure 17</vt:lpstr>
      <vt:lpstr>Figure 18</vt:lpstr>
      <vt:lpstr>Figure 19</vt:lpstr>
      <vt:lpstr>Figures 20-31</vt:lpstr>
    </vt:vector>
  </TitlesOfParts>
  <Company>The University of Melbourne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Cameron Chisholm</dc:creator>
  <cp:lastModifiedBy>Andrew McDonald</cp:lastModifiedBy>
  <cp:lastPrinted>2015-05-29T04:30:03Z</cp:lastPrinted>
  <dcterms:created xsi:type="dcterms:W3CDTF">2014-10-20T02:58:57Z</dcterms:created>
  <dcterms:modified xsi:type="dcterms:W3CDTF">2015-05-29T04:30:15Z</dcterms:modified>
</cp:coreProperties>
</file>