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0730" windowHeight="11760" firstSheet="9" activeTab="11"/>
  </bookViews>
  <sheets>
    <sheet name="Figure 1.1" sheetId="1" r:id="rId1"/>
    <sheet name="Figure 1.2" sheetId="28" r:id="rId2"/>
    <sheet name="Figure 1.3" sheetId="44" r:id="rId3"/>
    <sheet name="Figure 2.1" sheetId="2" r:id="rId4"/>
    <sheet name="Figure 2.2" sheetId="3" r:id="rId5"/>
    <sheet name="Figure 2.3" sheetId="5" r:id="rId6"/>
    <sheet name="Figure 2.4" sheetId="7" r:id="rId7"/>
    <sheet name="Figure 2.5" sheetId="8" r:id="rId8"/>
    <sheet name="Figure 2.6" sheetId="9" r:id="rId9"/>
    <sheet name="Figure 3.1" sheetId="11" r:id="rId10"/>
    <sheet name="Figure 3.2" sheetId="12" r:id="rId11"/>
    <sheet name="Figure 3.3" sheetId="29" r:id="rId12"/>
    <sheet name="Figure 3.4" sheetId="13" r:id="rId13"/>
    <sheet name="Figure 3.5" sheetId="47" r:id="rId14"/>
    <sheet name="Figure 3.6A" sheetId="49" r:id="rId15"/>
    <sheet name="Figure 3.6B" sheetId="46" r:id="rId16"/>
    <sheet name="Figure 3.7" sheetId="16" r:id="rId17"/>
    <sheet name="Figure 3.8" sheetId="17" r:id="rId18"/>
    <sheet name="Figure 3.9" sheetId="18" r:id="rId19"/>
    <sheet name="Figure 3.10" sheetId="19" r:id="rId20"/>
    <sheet name="Figure 4.1" sheetId="21" r:id="rId21"/>
    <sheet name="Figure 4.2" sheetId="22" r:id="rId22"/>
    <sheet name="Figure 4.3" sheetId="50" r:id="rId23"/>
    <sheet name="Figure 4.4" sheetId="27" r:id="rId24"/>
    <sheet name="Figure 4.5" sheetId="30" r:id="rId25"/>
  </sheets>
  <definedNames>
    <definedName name="_Ref319919015" localSheetId="0">'Figure 1.1'!#REF!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5" i="27" l="1"/>
  <c r="C26" i="27"/>
</calcChain>
</file>

<file path=xl/sharedStrings.xml><?xml version="1.0" encoding="utf-8"?>
<sst xmlns="http://schemas.openxmlformats.org/spreadsheetml/2006/main" count="352" uniqueCount="198">
  <si>
    <t xml:space="preserve"> </t>
  </si>
  <si>
    <t>State spending</t>
  </si>
  <si>
    <t>CGC assessment of need</t>
  </si>
  <si>
    <t>NSW</t>
  </si>
  <si>
    <t>VIC</t>
  </si>
  <si>
    <t>QLD</t>
  </si>
  <si>
    <t>SA</t>
  </si>
  <si>
    <t>WA</t>
  </si>
  <si>
    <t>TAS</t>
  </si>
  <si>
    <t>ACT</t>
  </si>
  <si>
    <t>NT</t>
  </si>
  <si>
    <t>% of GDP</t>
  </si>
  <si>
    <t>% of GDP growth 1990s</t>
  </si>
  <si>
    <t>% of GDP growth 2000s</t>
  </si>
  <si>
    <t>Sydney</t>
  </si>
  <si>
    <t>Melbourne</t>
  </si>
  <si>
    <t>Brisbane</t>
  </si>
  <si>
    <t>Adelaide</t>
  </si>
  <si>
    <t>Perth</t>
  </si>
  <si>
    <t>Rest of NSW</t>
  </si>
  <si>
    <t>Rest of VIC</t>
  </si>
  <si>
    <t>Rest of QLD</t>
  </si>
  <si>
    <t>Rest of SA</t>
  </si>
  <si>
    <t>Rest of WA</t>
  </si>
  <si>
    <t>TAS, ACT, NT</t>
  </si>
  <si>
    <t>Year</t>
  </si>
  <si>
    <t>Top 5 cities % of population</t>
  </si>
  <si>
    <t>Freight</t>
  </si>
  <si>
    <t>GDP</t>
  </si>
  <si>
    <t>Population</t>
  </si>
  <si>
    <t>Passenger travel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</si>
  <si>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</si>
  <si>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</si>
  <si>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</si>
  <si>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</si>
  <si>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</si>
  <si>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</si>
  <si>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</si>
  <si>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</si>
  <si>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</si>
  <si>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</si>
  <si>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</si>
  <si>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</si>
  <si>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</si>
  <si>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</si>
  <si>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</si>
  <si>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</si>
  <si>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</si>
  <si>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</si>
  <si>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</si>
  <si>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</si>
  <si>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</si>
  <si>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</si>
  <si>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Financial year</t>
  </si>
  <si>
    <t>Private vehicles</t>
  </si>
  <si>
    <t>Buses</t>
  </si>
  <si>
    <t>Rail</t>
  </si>
  <si>
    <t>Air</t>
  </si>
  <si>
    <t>Total</t>
  </si>
  <si>
    <t>1970-71</t>
  </si>
  <si>
    <t>1971-72</t>
  </si>
  <si>
    <t>1972-73</t>
  </si>
  <si>
    <t>1973-74</t>
  </si>
  <si>
    <t>1974-75</t>
  </si>
  <si>
    <t>1975-76</t>
  </si>
  <si>
    <t>1976-77</t>
  </si>
  <si>
    <t>1977-78</t>
  </si>
  <si>
    <t>1978-79</t>
  </si>
  <si>
    <t>1979-80</t>
  </si>
  <si>
    <t>1980-81</t>
  </si>
  <si>
    <t>1981-82</t>
  </si>
  <si>
    <t>1982-83</t>
  </si>
  <si>
    <t>1983-84</t>
  </si>
  <si>
    <t>1984-85</t>
  </si>
  <si>
    <t>1985-86</t>
  </si>
  <si>
    <t>1986-87</t>
  </si>
  <si>
    <t>1987-88</t>
  </si>
  <si>
    <t>1988-89</t>
  </si>
  <si>
    <t>1999-00</t>
  </si>
  <si>
    <t>2012-13</t>
  </si>
  <si>
    <t>2013-14</t>
  </si>
  <si>
    <t>2014-15</t>
  </si>
  <si>
    <t>Net migration</t>
  </si>
  <si>
    <t>(thousands)</t>
  </si>
  <si>
    <t xml:space="preserve">Railways </t>
  </si>
  <si>
    <t>Commonwealth payments to state gov</t>
  </si>
  <si>
    <t>Commonwealth payments to local gov</t>
  </si>
  <si>
    <t>State government funding</t>
  </si>
  <si>
    <t xml:space="preserve"> $2005-6</t>
  </si>
  <si>
    <t xml:space="preserve"> $ per capita, per annum</t>
  </si>
  <si>
    <t>% of national economy</t>
  </si>
  <si>
    <t>% of pop'n growth</t>
  </si>
  <si>
    <t>% of road + rail investment - state + Commonwealth</t>
  </si>
  <si>
    <t>% of road + rail investment - Commonwealth</t>
  </si>
  <si>
    <t>All other investment</t>
  </si>
  <si>
    <t>Natural disaster</t>
  </si>
  <si>
    <t>Stimulus</t>
  </si>
  <si>
    <t>Mining industry support</t>
  </si>
  <si>
    <t xml:space="preserve"> %GSP</t>
  </si>
  <si>
    <t>% GSP</t>
  </si>
  <si>
    <t>GVA mining</t>
  </si>
  <si>
    <t>$b</t>
  </si>
  <si>
    <t>WA private sector</t>
  </si>
  <si>
    <t>WA public sector</t>
  </si>
  <si>
    <t>QLD private sector</t>
  </si>
  <si>
    <t>QLD public sector</t>
  </si>
  <si>
    <t>Commonwealth spending</t>
  </si>
  <si>
    <t>Exempt from redistribution</t>
  </si>
  <si>
    <t>Subject to GST redistribution</t>
  </si>
  <si>
    <t>% Heavy vehicle km</t>
  </si>
  <si>
    <t>Melb-Bris</t>
  </si>
  <si>
    <t>Melb-Adel</t>
  </si>
  <si>
    <t>Hob-Burn</t>
  </si>
  <si>
    <t>Canberra</t>
  </si>
  <si>
    <t>Towns-Mt. Isa</t>
  </si>
  <si>
    <t>Laun-Bell Bay</t>
  </si>
  <si>
    <t>Australia</t>
  </si>
  <si>
    <t>Canada</t>
  </si>
  <si>
    <t>Sweden</t>
  </si>
  <si>
    <t>NZ</t>
  </si>
  <si>
    <t>UK</t>
  </si>
  <si>
    <t>Japan</t>
  </si>
  <si>
    <t>Investment</t>
  </si>
  <si>
    <t>Maintenance</t>
  </si>
  <si>
    <t>1986–87</t>
  </si>
  <si>
    <t>1987–88</t>
  </si>
  <si>
    <t>1988–89</t>
  </si>
  <si>
    <t>1989–90</t>
  </si>
  <si>
    <t>1990–91</t>
  </si>
  <si>
    <t>1991–92</t>
  </si>
  <si>
    <t>1992–93</t>
  </si>
  <si>
    <t>1993–94</t>
  </si>
  <si>
    <t>1994–95</t>
  </si>
  <si>
    <t>1995–96</t>
  </si>
  <si>
    <t>1996–97</t>
  </si>
  <si>
    <t>1997–98</t>
  </si>
  <si>
    <t>1998–99</t>
  </si>
  <si>
    <t>1999–00</t>
  </si>
  <si>
    <t>2000–01</t>
  </si>
  <si>
    <t>2001–02</t>
  </si>
  <si>
    <t>2002–03</t>
  </si>
  <si>
    <t>2003–04</t>
  </si>
  <si>
    <t>2004–05</t>
  </si>
  <si>
    <t>2005–06</t>
  </si>
  <si>
    <t>2006–07</t>
  </si>
  <si>
    <t>2007–08</t>
  </si>
  <si>
    <t>2008–09</t>
  </si>
  <si>
    <t>2009–10</t>
  </si>
  <si>
    <t>2010–11</t>
  </si>
  <si>
    <t>2011–12</t>
  </si>
  <si>
    <t>Spend per passenger vehicle km</t>
  </si>
  <si>
    <t>Spend per freight tonne km</t>
  </si>
  <si>
    <t>Spend per road network km</t>
  </si>
  <si>
    <t>Melb - Syd</t>
  </si>
  <si>
    <t>Syd - Bris (Coastal)</t>
  </si>
  <si>
    <t>New England</t>
  </si>
  <si>
    <t>Melb - Adel</t>
  </si>
  <si>
    <t>Melb - Bris</t>
  </si>
  <si>
    <t>All vehicle km</t>
  </si>
  <si>
    <t>Heavy vehicle km</t>
  </si>
  <si>
    <t>Cumulative percentage of heavy vehicle km on non-urban roads on the National Land Transport Network (%)</t>
  </si>
  <si>
    <t>Spending per heavy vehicle km (cents per vehicle km)</t>
  </si>
  <si>
    <t>Cumulative percentage of all vehicle km on non-urban roads on the National Land Transport Network (%)</t>
  </si>
  <si>
    <t>Spending per all vehicle km (cents per vehicle km)</t>
  </si>
  <si>
    <t>Spending on transport infrastructure for mining</t>
  </si>
  <si>
    <t>Number of swinging seats</t>
  </si>
  <si>
    <t>$ per capita, per annum</t>
  </si>
  <si>
    <t>Syd-Bris (Pacific)</t>
  </si>
  <si>
    <t>Syd-Melb (Hume)</t>
  </si>
  <si>
    <t>Bris-Cairns (Bruce)</t>
  </si>
  <si>
    <t>Syd-Dubbo (Great Western)</t>
  </si>
  <si>
    <t>Melb-Sale (Princes)</t>
  </si>
  <si>
    <t>Hobart-Burnie</t>
  </si>
  <si>
    <t>Melb-Mildura (Calder)</t>
  </si>
  <si>
    <t>Syd-Adel (Sturt)</t>
  </si>
  <si>
    <t>Melb-Geelong (Princes)</t>
  </si>
  <si>
    <t>Perth-Darwin</t>
  </si>
  <si>
    <t>Syd-Wollongong (Princes)</t>
  </si>
  <si>
    <t>Bris-Darwin</t>
  </si>
  <si>
    <t>Geelong-Colac (Princes)</t>
  </si>
  <si>
    <t>Launceston-Bell Bay (East Tamar)</t>
  </si>
  <si>
    <t>Perth-Adel</t>
  </si>
  <si>
    <t>Per-Bunbury (Forrest)</t>
  </si>
  <si>
    <t xml:space="preserve">Roads, subdivisions, bridges </t>
  </si>
  <si>
    <t>Commonwealth payments to state governments</t>
  </si>
  <si>
    <t>Commonwealth payments to local governments</t>
  </si>
  <si>
    <t>Indexed to 2003-4 Financial year</t>
  </si>
  <si>
    <t>Real cost index - small electric household appliances</t>
  </si>
  <si>
    <t>Real cost index - Education</t>
  </si>
  <si>
    <t>Real value index - Imports</t>
  </si>
  <si>
    <t>Volume index - imports</t>
  </si>
  <si>
    <t>Number unemployed</t>
  </si>
  <si>
    <t>(billions)</t>
  </si>
  <si>
    <t>$ billions</t>
  </si>
  <si>
    <t>$ per capita, annual average over years 2011-12 to 2014-15</t>
  </si>
  <si>
    <t>Spending per heavy vehicle km (cents)</t>
  </si>
  <si>
    <t>Cumulative % of heavy vehicle km</t>
  </si>
  <si>
    <t>Relativity to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</si>
</sst>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_-* #,##0_-;\-* #,##0_-;_-* &quot;-&quot;??_-;_-@_-"/>
    <numFmt numFmtId="167" formatCode="#,##0.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</font>
    <font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E9D9"/>
        <bgColor rgb="FF000000"/>
      </patternFill>
    </fill>
  </fills>
  <borders count="27">
    <border>
      <left/>
      <right/>
      <top/>
      <bottom/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/>
      <diagonal/>
    </border>
    <border>
      <left style="thick">
        <color theme="9"/>
      </left>
      <right/>
      <top/>
      <bottom/>
      <diagonal/>
    </border>
    <border>
      <left/>
      <right style="thick">
        <color theme="9"/>
      </right>
      <top/>
      <bottom/>
      <diagonal/>
    </border>
    <border>
      <left style="thick">
        <color theme="9"/>
      </left>
      <right/>
      <top/>
      <bottom style="thick">
        <color theme="9"/>
      </bottom>
      <diagonal/>
    </border>
    <border>
      <left/>
      <right/>
      <top/>
      <bottom style="thick">
        <color theme="9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/>
      <right style="thick">
        <color theme="9"/>
      </right>
      <top style="thick">
        <color theme="9"/>
      </top>
      <bottom/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/>
      <right/>
      <top style="thick">
        <color rgb="FFF79646"/>
      </top>
      <bottom/>
      <diagonal/>
    </border>
    <border>
      <left/>
      <right style="thick">
        <color rgb="FFF79646"/>
      </right>
      <top style="thick">
        <color rgb="FFF79646"/>
      </top>
      <bottom/>
      <diagonal/>
    </border>
  </borders>
  <cellStyleXfs count="46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7" fillId="0" borderId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14">
    <xf numFmtId="0" fontId="0" fillId="0" borderId="0" xfId="0"/>
    <xf numFmtId="0" fontId="0" fillId="3" borderId="0" xfId="0" applyFill="1"/>
    <xf numFmtId="0" fontId="2" fillId="3" borderId="0" xfId="0" applyFont="1" applyFill="1"/>
    <xf numFmtId="0" fontId="0" fillId="3" borderId="0" xfId="0" applyFill="1" applyBorder="1"/>
    <xf numFmtId="0" fontId="0" fillId="2" borderId="0" xfId="0" applyFill="1" applyBorder="1"/>
    <xf numFmtId="0" fontId="2" fillId="2" borderId="0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3" xfId="0" applyFont="1" applyFill="1" applyBorder="1"/>
    <xf numFmtId="0" fontId="0" fillId="2" borderId="4" xfId="0" applyFill="1" applyBorder="1"/>
    <xf numFmtId="0" fontId="2" fillId="2" borderId="5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2" fillId="2" borderId="8" xfId="0" applyFont="1" applyFill="1" applyBorder="1"/>
    <xf numFmtId="9" fontId="0" fillId="2" borderId="4" xfId="0" applyNumberFormat="1" applyFill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1" xfId="0" applyFill="1" applyBorder="1"/>
    <xf numFmtId="3" fontId="0" fillId="2" borderId="0" xfId="0" applyNumberFormat="1" applyFill="1" applyBorder="1"/>
    <xf numFmtId="3" fontId="0" fillId="2" borderId="4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0" fontId="0" fillId="3" borderId="5" xfId="0" applyFill="1" applyBorder="1"/>
    <xf numFmtId="0" fontId="0" fillId="3" borderId="7" xfId="0" applyFill="1" applyBorder="1"/>
    <xf numFmtId="3" fontId="0" fillId="3" borderId="0" xfId="0" applyNumberFormat="1" applyFill="1"/>
    <xf numFmtId="17" fontId="2" fillId="2" borderId="3" xfId="0" applyNumberFormat="1" applyFont="1" applyFill="1" applyBorder="1"/>
    <xf numFmtId="17" fontId="2" fillId="2" borderId="5" xfId="0" applyNumberFormat="1" applyFont="1" applyFill="1" applyBorder="1"/>
    <xf numFmtId="0" fontId="0" fillId="2" borderId="1" xfId="0" quotePrefix="1" applyFill="1" applyBorder="1"/>
    <xf numFmtId="0" fontId="0" fillId="2" borderId="3" xfId="0" quotePrefix="1" applyFill="1" applyBorder="1"/>
    <xf numFmtId="10" fontId="0" fillId="2" borderId="0" xfId="0" applyNumberFormat="1" applyFill="1" applyBorder="1"/>
    <xf numFmtId="10" fontId="0" fillId="2" borderId="4" xfId="0" applyNumberFormat="1" applyFill="1" applyBorder="1"/>
    <xf numFmtId="10" fontId="0" fillId="2" borderId="6" xfId="0" applyNumberFormat="1" applyFill="1" applyBorder="1"/>
    <xf numFmtId="10" fontId="0" fillId="2" borderId="7" xfId="0" applyNumberFormat="1" applyFill="1" applyBorder="1"/>
    <xf numFmtId="44" fontId="0" fillId="3" borderId="0" xfId="1" applyFont="1" applyFill="1"/>
    <xf numFmtId="0" fontId="0" fillId="3" borderId="0" xfId="0" applyFill="1" applyAlignment="1">
      <alignment wrapText="1"/>
    </xf>
    <xf numFmtId="10" fontId="0" fillId="3" borderId="0" xfId="0" applyNumberFormat="1" applyFill="1"/>
    <xf numFmtId="0" fontId="2" fillId="3" borderId="0" xfId="0" applyFont="1" applyFill="1" applyAlignment="1">
      <alignment wrapText="1"/>
    </xf>
    <xf numFmtId="0" fontId="2" fillId="2" borderId="9" xfId="0" applyFont="1" applyFill="1" applyBorder="1"/>
    <xf numFmtId="0" fontId="2" fillId="2" borderId="12" xfId="0" applyFont="1" applyFill="1" applyBorder="1" applyAlignment="1">
      <alignment horizontal="left"/>
    </xf>
    <xf numFmtId="10" fontId="0" fillId="2" borderId="13" xfId="0" applyNumberFormat="1" applyFill="1" applyBorder="1"/>
    <xf numFmtId="0" fontId="2" fillId="2" borderId="14" xfId="0" applyFont="1" applyFill="1" applyBorder="1" applyAlignment="1">
      <alignment horizontal="left"/>
    </xf>
    <xf numFmtId="10" fontId="0" fillId="2" borderId="15" xfId="0" applyNumberFormat="1" applyFill="1" applyBorder="1"/>
    <xf numFmtId="10" fontId="0" fillId="2" borderId="16" xfId="0" applyNumberFormat="1" applyFill="1" applyBorder="1"/>
    <xf numFmtId="0" fontId="0" fillId="2" borderId="21" xfId="0" applyFill="1" applyBorder="1"/>
    <xf numFmtId="0" fontId="0" fillId="2" borderId="23" xfId="0" applyFill="1" applyBorder="1"/>
    <xf numFmtId="0" fontId="0" fillId="2" borderId="24" xfId="0" applyFill="1" applyBorder="1"/>
    <xf numFmtId="0" fontId="2" fillId="2" borderId="17" xfId="0" applyFont="1" applyFill="1" applyBorder="1"/>
    <xf numFmtId="0" fontId="2" fillId="2" borderId="18" xfId="0" applyFont="1" applyFill="1" applyBorder="1"/>
    <xf numFmtId="0" fontId="2" fillId="2" borderId="19" xfId="0" applyFont="1" applyFill="1" applyBorder="1"/>
    <xf numFmtId="0" fontId="9" fillId="2" borderId="10" xfId="0" applyFont="1" applyFill="1" applyBorder="1" applyAlignment="1">
      <alignment horizontal="left" wrapText="1"/>
    </xf>
    <xf numFmtId="0" fontId="9" fillId="2" borderId="11" xfId="0" applyFont="1" applyFill="1" applyBorder="1" applyAlignment="1">
      <alignment horizontal="left" wrapText="1"/>
    </xf>
    <xf numFmtId="0" fontId="2" fillId="2" borderId="20" xfId="0" applyFont="1" applyFill="1" applyBorder="1"/>
    <xf numFmtId="0" fontId="2" fillId="2" borderId="22" xfId="0" applyFont="1" applyFill="1" applyBorder="1"/>
    <xf numFmtId="0" fontId="2" fillId="2" borderId="21" xfId="0" applyFont="1" applyFill="1" applyBorder="1"/>
    <xf numFmtId="0" fontId="2" fillId="2" borderId="23" xfId="0" applyFont="1" applyFill="1" applyBorder="1"/>
    <xf numFmtId="9" fontId="0" fillId="3" borderId="0" xfId="0" applyNumberFormat="1" applyFill="1"/>
    <xf numFmtId="9" fontId="0" fillId="2" borderId="0" xfId="0" applyNumberFormat="1" applyFill="1" applyBorder="1"/>
    <xf numFmtId="9" fontId="0" fillId="2" borderId="6" xfId="0" applyNumberFormat="1" applyFill="1" applyBorder="1"/>
    <xf numFmtId="9" fontId="0" fillId="2" borderId="7" xfId="0" applyNumberFormat="1" applyFill="1" applyBorder="1"/>
    <xf numFmtId="0" fontId="10" fillId="3" borderId="0" xfId="0" applyFont="1" applyFill="1"/>
    <xf numFmtId="0" fontId="8" fillId="3" borderId="0" xfId="0" applyFont="1" applyFill="1"/>
    <xf numFmtId="0" fontId="10" fillId="3" borderId="0" xfId="0" applyFont="1" applyFill="1" applyBorder="1"/>
    <xf numFmtId="0" fontId="8" fillId="3" borderId="0" xfId="0" applyFont="1" applyFill="1" applyBorder="1"/>
    <xf numFmtId="17" fontId="0" fillId="3" borderId="0" xfId="0" applyNumberFormat="1" applyFill="1"/>
    <xf numFmtId="164" fontId="0" fillId="2" borderId="4" xfId="0" applyNumberFormat="1" applyFill="1" applyBorder="1"/>
    <xf numFmtId="164" fontId="0" fillId="2" borderId="7" xfId="0" applyNumberFormat="1" applyFill="1" applyBorder="1"/>
    <xf numFmtId="165" fontId="0" fillId="2" borderId="4" xfId="0" applyNumberFormat="1" applyFill="1" applyBorder="1"/>
    <xf numFmtId="165" fontId="0" fillId="2" borderId="7" xfId="0" applyNumberFormat="1" applyFill="1" applyBorder="1"/>
    <xf numFmtId="1" fontId="0" fillId="2" borderId="0" xfId="0" applyNumberFormat="1" applyFill="1" applyBorder="1"/>
    <xf numFmtId="1" fontId="0" fillId="2" borderId="4" xfId="0" applyNumberFormat="1" applyFill="1" applyBorder="1"/>
    <xf numFmtId="1" fontId="0" fillId="2" borderId="6" xfId="0" applyNumberFormat="1" applyFill="1" applyBorder="1"/>
    <xf numFmtId="1" fontId="0" fillId="2" borderId="7" xfId="0" applyNumberFormat="1" applyFill="1" applyBorder="1"/>
    <xf numFmtId="9" fontId="0" fillId="2" borderId="0" xfId="11" applyFont="1" applyFill="1" applyBorder="1"/>
    <xf numFmtId="9" fontId="0" fillId="2" borderId="4" xfId="11" applyFont="1" applyFill="1" applyBorder="1"/>
    <xf numFmtId="9" fontId="0" fillId="2" borderId="6" xfId="11" applyFont="1" applyFill="1" applyBorder="1"/>
    <xf numFmtId="166" fontId="0" fillId="2" borderId="0" xfId="10" applyNumberFormat="1" applyFont="1" applyFill="1" applyBorder="1"/>
    <xf numFmtId="166" fontId="0" fillId="2" borderId="6" xfId="10" applyNumberFormat="1" applyFont="1" applyFill="1" applyBorder="1"/>
    <xf numFmtId="0" fontId="2" fillId="2" borderId="2" xfId="0" applyFont="1" applyFill="1" applyBorder="1" applyAlignment="1">
      <alignment wrapText="1"/>
    </xf>
    <xf numFmtId="0" fontId="2" fillId="2" borderId="8" xfId="0" applyFont="1" applyFill="1" applyBorder="1" applyAlignment="1">
      <alignment wrapText="1"/>
    </xf>
    <xf numFmtId="0" fontId="2" fillId="2" borderId="8" xfId="0" applyFont="1" applyFill="1" applyBorder="1" applyAlignment="1">
      <alignment horizontal="center" wrapText="1"/>
    </xf>
    <xf numFmtId="0" fontId="13" fillId="4" borderId="25" xfId="0" applyFont="1" applyFill="1" applyBorder="1"/>
    <xf numFmtId="0" fontId="13" fillId="4" borderId="26" xfId="0" applyFont="1" applyFill="1" applyBorder="1" applyAlignment="1">
      <alignment horizontal="center" wrapText="1"/>
    </xf>
    <xf numFmtId="0" fontId="13" fillId="4" borderId="25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9" fontId="0" fillId="2" borderId="7" xfId="11" applyFont="1" applyFill="1" applyBorder="1"/>
    <xf numFmtId="2" fontId="0" fillId="2" borderId="0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2" fontId="0" fillId="2" borderId="7" xfId="0" applyNumberForma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0" xfId="0" applyFont="1" applyFill="1" applyBorder="1" applyAlignment="1">
      <alignment wrapText="1"/>
    </xf>
    <xf numFmtId="0" fontId="14" fillId="2" borderId="0" xfId="0" applyNumberFormat="1" applyFont="1" applyFill="1" applyBorder="1" applyAlignment="1">
      <alignment horizontal="left"/>
    </xf>
    <xf numFmtId="2" fontId="15" fillId="2" borderId="0" xfId="0" applyNumberFormat="1" applyFont="1" applyFill="1" applyBorder="1" applyAlignment="1">
      <alignment horizontal="left"/>
    </xf>
    <xf numFmtId="3" fontId="14" fillId="2" borderId="0" xfId="0" applyNumberFormat="1" applyFont="1" applyFill="1" applyBorder="1" applyAlignment="1">
      <alignment horizontal="left"/>
    </xf>
    <xf numFmtId="167" fontId="0" fillId="2" borderId="0" xfId="0" applyNumberFormat="1" applyFill="1" applyBorder="1"/>
    <xf numFmtId="167" fontId="0" fillId="2" borderId="4" xfId="0" applyNumberFormat="1" applyFill="1" applyBorder="1"/>
    <xf numFmtId="167" fontId="0" fillId="2" borderId="6" xfId="0" applyNumberFormat="1" applyFill="1" applyBorder="1"/>
    <xf numFmtId="167" fontId="0" fillId="2" borderId="7" xfId="0" applyNumberFormat="1" applyFill="1" applyBorder="1"/>
    <xf numFmtId="167" fontId="0" fillId="2" borderId="0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167" fontId="0" fillId="2" borderId="6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7" fontId="2" fillId="2" borderId="4" xfId="0" applyNumberFormat="1" applyFont="1" applyFill="1" applyBorder="1" applyAlignment="1">
      <alignment horizontal="center"/>
    </xf>
    <xf numFmtId="167" fontId="0" fillId="3" borderId="0" xfId="0" applyNumberFormat="1" applyFill="1"/>
    <xf numFmtId="2" fontId="0" fillId="2" borderId="0" xfId="0" applyNumberFormat="1" applyFill="1" applyBorder="1"/>
    <xf numFmtId="2" fontId="0" fillId="2" borderId="4" xfId="0" applyNumberFormat="1" applyFill="1" applyBorder="1"/>
    <xf numFmtId="2" fontId="0" fillId="2" borderId="6" xfId="0" applyNumberFormat="1" applyFill="1" applyBorder="1"/>
    <xf numFmtId="2" fontId="0" fillId="2" borderId="7" xfId="0" applyNumberFormat="1" applyFill="1" applyBorder="1"/>
    <xf numFmtId="0" fontId="0" fillId="2" borderId="1" xfId="0" applyFont="1" applyFill="1" applyBorder="1"/>
  </cellXfs>
  <cellStyles count="46">
    <cellStyle name="Comma" xfId="10" builtinId="3"/>
    <cellStyle name="Currency" xfId="1" builtinId="4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Normal" xfId="0" builtinId="0"/>
    <cellStyle name="Normal 10 48" xfId="2"/>
    <cellStyle name="Normal 2" xfId="3"/>
    <cellStyle name="Normal 2 11" xfId="4"/>
    <cellStyle name="Normal 3" xfId="5"/>
    <cellStyle name="Normal 4" xfId="6"/>
    <cellStyle name="Normal 5" xfId="7"/>
    <cellStyle name="Percent" xfId="11" builtinId="5"/>
    <cellStyle name="Percent 2" xfId="8"/>
    <cellStyle name="Percent 3" xfId="9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</dxf>
    <dxf>
      <border diagonalUp="0" diagonalDown="0">
        <left style="thick">
          <color theme="9"/>
        </left>
        <right style="thick">
          <color theme="9"/>
        </right>
        <top style="thick">
          <color theme="9"/>
        </top>
        <bottom style="thick">
          <color theme="9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13</xdr:col>
      <xdr:colOff>114300</xdr:colOff>
      <xdr:row>28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5700" y="203200"/>
          <a:ext cx="5499100" cy="4889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13</xdr:col>
      <xdr:colOff>50800</xdr:colOff>
      <xdr:row>28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3400" y="368300"/>
          <a:ext cx="5537200" cy="495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14</xdr:col>
      <xdr:colOff>88900</xdr:colOff>
      <xdr:row>30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546100"/>
          <a:ext cx="5473700" cy="4838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17</xdr:col>
      <xdr:colOff>139700</xdr:colOff>
      <xdr:row>30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90500"/>
          <a:ext cx="5524500" cy="5295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635000</xdr:colOff>
      <xdr:row>34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0" y="368300"/>
          <a:ext cx="5346700" cy="5727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457200</xdr:colOff>
      <xdr:row>31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177800"/>
          <a:ext cx="5410200" cy="5397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17</xdr:col>
      <xdr:colOff>312572</xdr:colOff>
      <xdr:row>23</xdr:row>
      <xdr:rowOff>133350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390525"/>
          <a:ext cx="8646947" cy="490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21</xdr:col>
      <xdr:colOff>6970</xdr:colOff>
      <xdr:row>24</xdr:row>
      <xdr:rowOff>57150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390525"/>
          <a:ext cx="8865220" cy="502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13</xdr:col>
      <xdr:colOff>609600</xdr:colOff>
      <xdr:row>29</xdr:row>
      <xdr:rowOff>25400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0" y="368300"/>
          <a:ext cx="5321300" cy="4864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13</xdr:col>
      <xdr:colOff>76200</xdr:colOff>
      <xdr:row>28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190500"/>
          <a:ext cx="5461000" cy="487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101600</xdr:colOff>
      <xdr:row>29</xdr:row>
      <xdr:rowOff>12700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8300"/>
          <a:ext cx="5486400" cy="4851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25</xdr:col>
      <xdr:colOff>241300</xdr:colOff>
      <xdr:row>32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2700" y="190500"/>
          <a:ext cx="5626100" cy="558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596900</xdr:colOff>
      <xdr:row>30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3600" y="368300"/>
          <a:ext cx="5308600" cy="50546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25400</xdr:colOff>
      <xdr:row>35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0" y="368300"/>
          <a:ext cx="5410200" cy="6159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139700</xdr:colOff>
      <xdr:row>33</xdr:row>
      <xdr:rowOff>63500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1800" y="368300"/>
          <a:ext cx="5524500" cy="5613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101600</xdr:colOff>
      <xdr:row>33</xdr:row>
      <xdr:rowOff>63500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177800"/>
          <a:ext cx="5880100" cy="57531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23</xdr:row>
      <xdr:rowOff>0</xdr:rowOff>
    </xdr:from>
    <xdr:to>
      <xdr:col>14</xdr:col>
      <xdr:colOff>38100</xdr:colOff>
      <xdr:row>51</xdr:row>
      <xdr:rowOff>139700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9400" y="4102100"/>
          <a:ext cx="5422900" cy="5156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215900</xdr:colOff>
      <xdr:row>27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368300"/>
          <a:ext cx="5600700" cy="453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622300</xdr:colOff>
      <xdr:row>1</xdr:row>
      <xdr:rowOff>50800</xdr:rowOff>
    </xdr:from>
    <xdr:to>
      <xdr:col>16</xdr:col>
      <xdr:colOff>177800</xdr:colOff>
      <xdr:row>33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3600" y="774700"/>
          <a:ext cx="5613400" cy="5905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14</xdr:col>
      <xdr:colOff>279400</xdr:colOff>
      <xdr:row>30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5800" y="368300"/>
          <a:ext cx="5664200" cy="5092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12</xdr:col>
      <xdr:colOff>177800</xdr:colOff>
      <xdr:row>28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800" y="190500"/>
          <a:ext cx="5562600" cy="4914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15</xdr:col>
      <xdr:colOff>63500</xdr:colOff>
      <xdr:row>30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9100" y="368300"/>
          <a:ext cx="5448300" cy="5067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16</xdr:col>
      <xdr:colOff>114300</xdr:colOff>
      <xdr:row>29</xdr:row>
      <xdr:rowOff>50800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190500"/>
          <a:ext cx="5499100" cy="5041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9</xdr:col>
      <xdr:colOff>1120775</xdr:colOff>
      <xdr:row>29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2125" y="349250"/>
          <a:ext cx="5613400" cy="5524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127000</xdr:colOff>
      <xdr:row>27</xdr:row>
      <xdr:rowOff>165100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0400" y="368300"/>
          <a:ext cx="5511800" cy="4622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3" name="Table1" displayName="Table1" ref="B3:F30" totalsRowShown="0" headerRowDxfId="7" dataDxfId="6" tableBorderDxfId="5">
  <tableColumns count="5">
    <tableColumn id="1" name="Year" dataDxfId="4"/>
    <tableColumn id="7" name="Real cost index - small electric household appliances" dataDxfId="3"/>
    <tableColumn id="8" name="Real cost index - Education" dataDxfId="2"/>
    <tableColumn id="10" name="Real value index - Imports" dataDxfId="1"/>
    <tableColumn id="4" name="Volume index - import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workbookViewId="0">
      <selection activeCell="C11" sqref="C11"/>
    </sheetView>
  </sheetViews>
  <sheetFormatPr defaultColWidth="8.85546875" defaultRowHeight="15"/>
  <cols>
    <col min="1" max="1" width="8.85546875" style="1"/>
    <col min="2" max="2" width="13.42578125" style="2" customWidth="1"/>
    <col min="3" max="3" width="25.28515625" style="1" customWidth="1"/>
    <col min="4" max="4" width="13.42578125" style="1" customWidth="1"/>
    <col min="5" max="16384" width="8.85546875" style="1"/>
  </cols>
  <sheetData>
    <row r="1" spans="2:5" ht="16.5" customHeight="1" thickBot="1"/>
    <row r="2" spans="2:5" s="2" customFormat="1" ht="15" customHeight="1">
      <c r="B2" s="39" t="s">
        <v>53</v>
      </c>
      <c r="C2" s="51" t="s">
        <v>183</v>
      </c>
      <c r="D2" s="52" t="s">
        <v>84</v>
      </c>
      <c r="E2" s="38"/>
    </row>
    <row r="3" spans="2:5" s="2" customFormat="1">
      <c r="B3" s="40">
        <v>1989</v>
      </c>
      <c r="C3" s="31">
        <v>5.6133067770220884E-3</v>
      </c>
      <c r="D3" s="41">
        <v>3.6952853490135128E-4</v>
      </c>
      <c r="E3" s="1"/>
    </row>
    <row r="4" spans="2:5">
      <c r="B4" s="40">
        <v>1990</v>
      </c>
      <c r="C4" s="31">
        <v>5.9904789924692314E-3</v>
      </c>
      <c r="D4" s="41">
        <v>8.0944387031057618E-4</v>
      </c>
    </row>
    <row r="5" spans="2:5">
      <c r="B5" s="40">
        <v>1991</v>
      </c>
      <c r="C5" s="31">
        <v>6.2905535041119925E-3</v>
      </c>
      <c r="D5" s="41">
        <v>9.8041380241224046E-4</v>
      </c>
    </row>
    <row r="6" spans="2:5">
      <c r="B6" s="40">
        <v>1992</v>
      </c>
      <c r="C6" s="31">
        <v>5.9022747036693952E-3</v>
      </c>
      <c r="D6" s="41">
        <v>1.0476515681418605E-3</v>
      </c>
    </row>
    <row r="7" spans="2:5">
      <c r="B7" s="40">
        <v>1993</v>
      </c>
      <c r="C7" s="31">
        <v>7.0419138622399239E-3</v>
      </c>
      <c r="D7" s="41">
        <v>1.1641903955654522E-3</v>
      </c>
    </row>
    <row r="8" spans="2:5">
      <c r="B8" s="40">
        <v>1994</v>
      </c>
      <c r="C8" s="31">
        <v>7.3522354221845082E-3</v>
      </c>
      <c r="D8" s="41">
        <v>1.4864614672529506E-3</v>
      </c>
    </row>
    <row r="9" spans="2:5">
      <c r="B9" s="40">
        <v>1995</v>
      </c>
      <c r="C9" s="31">
        <v>6.6056186008977653E-3</v>
      </c>
      <c r="D9" s="41">
        <v>1.9188863670752004E-3</v>
      </c>
    </row>
    <row r="10" spans="2:5">
      <c r="B10" s="40">
        <v>1996</v>
      </c>
      <c r="C10" s="31">
        <v>6.4507957085973566E-3</v>
      </c>
      <c r="D10" s="41">
        <v>1.8781122968680017E-3</v>
      </c>
    </row>
    <row r="11" spans="2:5">
      <c r="B11" s="40">
        <v>1997</v>
      </c>
      <c r="C11" s="31">
        <v>5.8652415320826099E-3</v>
      </c>
      <c r="D11" s="41">
        <v>2.2268096476181229E-3</v>
      </c>
    </row>
    <row r="12" spans="2:5">
      <c r="B12" s="40">
        <v>1998</v>
      </c>
      <c r="C12" s="31">
        <v>6.5732374853137926E-3</v>
      </c>
      <c r="D12" s="41">
        <v>1.6416582341236155E-3</v>
      </c>
    </row>
    <row r="13" spans="2:5">
      <c r="B13" s="40">
        <v>1999</v>
      </c>
      <c r="C13" s="31">
        <v>7.0032755453871684E-3</v>
      </c>
      <c r="D13" s="41">
        <v>1.3951809364225179E-3</v>
      </c>
    </row>
    <row r="14" spans="2:5">
      <c r="B14" s="40">
        <v>2000</v>
      </c>
      <c r="C14" s="31">
        <v>6.8470120980121995E-3</v>
      </c>
      <c r="D14" s="41">
        <v>9.3375056527466682E-4</v>
      </c>
    </row>
    <row r="15" spans="2:5">
      <c r="B15" s="40">
        <v>2001</v>
      </c>
      <c r="C15" s="31">
        <v>6.1131038940054937E-3</v>
      </c>
      <c r="D15" s="41">
        <v>7.3379907192443867E-4</v>
      </c>
    </row>
    <row r="16" spans="2:5">
      <c r="B16" s="40">
        <v>2002</v>
      </c>
      <c r="C16" s="31">
        <v>5.2149203445607173E-3</v>
      </c>
      <c r="D16" s="41">
        <v>7.9318923095099338E-4</v>
      </c>
    </row>
    <row r="17" spans="2:5">
      <c r="B17" s="40">
        <v>2003</v>
      </c>
      <c r="C17" s="31">
        <v>5.1196765518824149E-3</v>
      </c>
      <c r="D17" s="41">
        <v>9.5121835616711738E-4</v>
      </c>
    </row>
    <row r="18" spans="2:5">
      <c r="B18" s="40">
        <v>2004</v>
      </c>
      <c r="C18" s="31">
        <v>4.5352998565013477E-3</v>
      </c>
      <c r="D18" s="41">
        <v>1.4352997404959694E-3</v>
      </c>
    </row>
    <row r="19" spans="2:5">
      <c r="B19" s="40">
        <v>2005</v>
      </c>
      <c r="C19" s="31">
        <v>5.0738594592719018E-3</v>
      </c>
      <c r="D19" s="41">
        <v>1.8962556303253606E-3</v>
      </c>
    </row>
    <row r="20" spans="2:5">
      <c r="B20" s="40">
        <v>2006</v>
      </c>
      <c r="C20" s="31">
        <v>5.6038189575738154E-3</v>
      </c>
      <c r="D20" s="41">
        <v>1.7530978326188854E-3</v>
      </c>
    </row>
    <row r="21" spans="2:5">
      <c r="B21" s="40">
        <v>2007</v>
      </c>
      <c r="C21" s="31">
        <v>6.6899859166460462E-3</v>
      </c>
      <c r="D21" s="41">
        <v>1.5321631240576986E-3</v>
      </c>
    </row>
    <row r="22" spans="2:5">
      <c r="B22" s="40">
        <v>2008</v>
      </c>
      <c r="C22" s="31">
        <v>7.2858468630257025E-3</v>
      </c>
      <c r="D22" s="41">
        <v>1.2409437517125073E-3</v>
      </c>
    </row>
    <row r="23" spans="2:5">
      <c r="B23" s="40">
        <v>2009</v>
      </c>
      <c r="C23" s="31">
        <v>8.9510132021382756E-3</v>
      </c>
      <c r="D23" s="41">
        <v>1.7267055675266809E-3</v>
      </c>
    </row>
    <row r="24" spans="2:5">
      <c r="B24" s="40">
        <v>2010</v>
      </c>
      <c r="C24" s="31">
        <v>8.2622356579385957E-3</v>
      </c>
      <c r="D24" s="41">
        <v>2.5670569299902474E-3</v>
      </c>
    </row>
    <row r="25" spans="2:5">
      <c r="B25" s="40">
        <v>2011</v>
      </c>
      <c r="C25" s="31">
        <v>8.6695314941614334E-3</v>
      </c>
      <c r="D25" s="41">
        <v>2.8652988891098674E-3</v>
      </c>
    </row>
    <row r="26" spans="2:5">
      <c r="B26" s="40">
        <v>2012</v>
      </c>
      <c r="C26" s="31">
        <v>9.3315360020978944E-3</v>
      </c>
      <c r="D26" s="41">
        <v>3.0059272259036246E-3</v>
      </c>
    </row>
    <row r="27" spans="2:5">
      <c r="B27" s="40">
        <v>2013</v>
      </c>
      <c r="C27" s="31">
        <v>9.1387412484397468E-3</v>
      </c>
      <c r="D27" s="41">
        <v>2.7958648836698481E-3</v>
      </c>
    </row>
    <row r="28" spans="2:5" ht="15.75" thickBot="1">
      <c r="B28" s="42">
        <v>2014</v>
      </c>
      <c r="C28" s="43">
        <v>7.9154771171790483E-3</v>
      </c>
      <c r="D28" s="44">
        <v>2.2067326647593438E-3</v>
      </c>
    </row>
    <row r="30" spans="2:5">
      <c r="B30" s="38"/>
      <c r="C30" s="36"/>
      <c r="D30" s="36"/>
      <c r="E30" s="36"/>
    </row>
    <row r="31" spans="2:5">
      <c r="C31" s="37"/>
      <c r="D31" s="37"/>
      <c r="E31" s="37"/>
    </row>
    <row r="32" spans="2:5" ht="15" customHeight="1">
      <c r="C32" s="37"/>
      <c r="D32" s="37"/>
      <c r="E32" s="37"/>
    </row>
    <row r="33" spans="3:5">
      <c r="C33" s="37"/>
      <c r="D33" s="37"/>
      <c r="E33" s="37"/>
    </row>
    <row r="34" spans="3:5">
      <c r="C34" s="37"/>
      <c r="D34" s="37"/>
      <c r="E34" s="37"/>
    </row>
    <row r="35" spans="3:5" ht="15" customHeight="1">
      <c r="C35" s="37"/>
      <c r="D35" s="37"/>
      <c r="E35" s="37"/>
    </row>
    <row r="36" spans="3:5">
      <c r="C36" s="37"/>
      <c r="D36" s="37"/>
      <c r="E36" s="37"/>
    </row>
    <row r="37" spans="3:5">
      <c r="C37" s="37"/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D19" sqref="D19"/>
    </sheetView>
  </sheetViews>
  <sheetFormatPr defaultColWidth="8.85546875" defaultRowHeight="15"/>
  <cols>
    <col min="1" max="2" width="8.85546875" style="1"/>
    <col min="3" max="3" width="25.42578125" style="1" customWidth="1"/>
    <col min="4" max="4" width="27.85546875" style="1" customWidth="1"/>
    <col min="5" max="5" width="18.85546875" style="1" customWidth="1"/>
    <col min="6" max="6" width="10.140625" style="1" bestFit="1" customWidth="1"/>
    <col min="7" max="7" width="19" style="1" bestFit="1" customWidth="1"/>
    <col min="8" max="16384" width="8.85546875" style="1"/>
  </cols>
  <sheetData>
    <row r="2" spans="2:10" ht="15.75" thickBot="1"/>
    <row r="3" spans="2:10" ht="30.75" thickTop="1">
      <c r="B3" s="7" t="s">
        <v>88</v>
      </c>
      <c r="C3" s="85" t="s">
        <v>184</v>
      </c>
      <c r="D3" s="85" t="s">
        <v>185</v>
      </c>
      <c r="E3" s="81" t="s">
        <v>87</v>
      </c>
    </row>
    <row r="4" spans="2:10">
      <c r="B4" s="10"/>
      <c r="C4" s="106" t="s">
        <v>192</v>
      </c>
      <c r="D4" s="106" t="s">
        <v>192</v>
      </c>
      <c r="E4" s="107" t="s">
        <v>192</v>
      </c>
      <c r="H4" s="26"/>
      <c r="I4" s="26"/>
      <c r="J4" s="26"/>
    </row>
    <row r="5" spans="2:10">
      <c r="B5" s="10" t="s">
        <v>3</v>
      </c>
      <c r="C5" s="102">
        <v>13.667661135284389</v>
      </c>
      <c r="D5" s="102">
        <v>2.8899259637156112</v>
      </c>
      <c r="E5" s="103">
        <v>39.45622686471561</v>
      </c>
      <c r="F5" s="26"/>
      <c r="G5" s="35"/>
      <c r="H5" s="26"/>
      <c r="I5" s="26"/>
      <c r="J5" s="26"/>
    </row>
    <row r="6" spans="2:10">
      <c r="B6" s="10" t="s">
        <v>4</v>
      </c>
      <c r="C6" s="102">
        <v>8.4333888850386511</v>
      </c>
      <c r="D6" s="102">
        <v>2.0711165109613483</v>
      </c>
      <c r="E6" s="103">
        <v>14.835471114961349</v>
      </c>
      <c r="H6" s="26"/>
      <c r="I6" s="26"/>
      <c r="J6" s="26"/>
    </row>
    <row r="7" spans="2:10">
      <c r="B7" s="10" t="s">
        <v>5</v>
      </c>
      <c r="C7" s="102">
        <v>10.074253543462051</v>
      </c>
      <c r="D7" s="102">
        <v>2.270124797537949</v>
      </c>
      <c r="E7" s="103">
        <v>45.823986456537945</v>
      </c>
      <c r="H7" s="26"/>
      <c r="I7" s="26"/>
      <c r="J7" s="26"/>
    </row>
    <row r="8" spans="2:10">
      <c r="B8" s="10" t="s">
        <v>6</v>
      </c>
      <c r="C8" s="102">
        <v>2.4877037992059559</v>
      </c>
      <c r="D8" s="102">
        <v>0.75445539379404392</v>
      </c>
      <c r="E8" s="103">
        <v>4.7385032007940442</v>
      </c>
      <c r="H8" s="26"/>
      <c r="I8" s="26"/>
      <c r="J8" s="26"/>
    </row>
    <row r="9" spans="2:10">
      <c r="B9" s="10" t="s">
        <v>7</v>
      </c>
      <c r="C9" s="102">
        <v>3.9533156080155365</v>
      </c>
      <c r="D9" s="102">
        <v>1.5885670989844636</v>
      </c>
      <c r="E9" s="103">
        <v>8.7411403919844624</v>
      </c>
      <c r="H9" s="26"/>
      <c r="I9" s="26"/>
      <c r="J9" s="26"/>
    </row>
    <row r="10" spans="2:10">
      <c r="B10" s="10" t="s">
        <v>8</v>
      </c>
      <c r="C10" s="102">
        <v>0.76767965474787958</v>
      </c>
      <c r="D10" s="102">
        <v>0.46903268925212027</v>
      </c>
      <c r="E10" s="103">
        <v>0.89765234525212045</v>
      </c>
      <c r="H10" s="26"/>
      <c r="I10" s="26"/>
      <c r="J10" s="26"/>
    </row>
    <row r="11" spans="2:10">
      <c r="B11" s="10" t="s">
        <v>9</v>
      </c>
      <c r="C11" s="102">
        <v>0.19163795602539493</v>
      </c>
      <c r="D11" s="102">
        <v>0.23521165397460508</v>
      </c>
      <c r="E11" s="103">
        <v>2.008358107878764</v>
      </c>
      <c r="H11" s="26"/>
      <c r="I11" s="26"/>
      <c r="J11" s="26"/>
    </row>
    <row r="12" spans="2:10" ht="15.75" thickBot="1">
      <c r="B12" s="12" t="s">
        <v>10</v>
      </c>
      <c r="C12" s="104">
        <v>0.72575361748192602</v>
      </c>
      <c r="D12" s="104">
        <v>0.27576996351807403</v>
      </c>
      <c r="E12" s="105">
        <v>1.635746382518074</v>
      </c>
    </row>
    <row r="13" spans="2:10" ht="15.75" thickTop="1"/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3"/>
  <sheetViews>
    <sheetView workbookViewId="0">
      <selection activeCell="G4" sqref="G4"/>
    </sheetView>
  </sheetViews>
  <sheetFormatPr defaultColWidth="8.85546875" defaultRowHeight="15"/>
  <cols>
    <col min="1" max="1" width="8.85546875" style="1"/>
    <col min="2" max="2" width="22.42578125" style="1" bestFit="1" customWidth="1"/>
    <col min="3" max="3" width="35.85546875" style="1" bestFit="1" customWidth="1"/>
    <col min="4" max="4" width="35.42578125" style="1" bestFit="1" customWidth="1"/>
    <col min="5" max="5" width="24.42578125" style="1" bestFit="1" customWidth="1"/>
    <col min="6" max="16384" width="8.85546875" style="1"/>
  </cols>
  <sheetData>
    <row r="3" spans="2:5" ht="15.75" thickBot="1"/>
    <row r="4" spans="2:5" ht="15.75" thickTop="1">
      <c r="B4" s="7" t="s">
        <v>89</v>
      </c>
      <c r="C4" s="8" t="s">
        <v>85</v>
      </c>
      <c r="D4" s="8" t="s">
        <v>86</v>
      </c>
      <c r="E4" s="15" t="s">
        <v>87</v>
      </c>
    </row>
    <row r="5" spans="2:5">
      <c r="B5" s="10" t="s">
        <v>3</v>
      </c>
      <c r="C5" s="70">
        <v>179.91922568159706</v>
      </c>
      <c r="D5" s="70">
        <v>38.04259093946559</v>
      </c>
      <c r="E5" s="71">
        <v>519.39638505453411</v>
      </c>
    </row>
    <row r="6" spans="2:5">
      <c r="B6" s="10" t="s">
        <v>4</v>
      </c>
      <c r="C6" s="70">
        <v>142.57968717837196</v>
      </c>
      <c r="D6" s="70">
        <v>35.015478150984947</v>
      </c>
      <c r="E6" s="71">
        <v>250.81694435644036</v>
      </c>
    </row>
    <row r="7" spans="2:5">
      <c r="B7" s="10" t="s">
        <v>5</v>
      </c>
      <c r="C7" s="70">
        <v>211.34640981252974</v>
      </c>
      <c r="D7" s="70">
        <v>47.624642730717156</v>
      </c>
      <c r="E7" s="71">
        <v>961.33524723252992</v>
      </c>
    </row>
    <row r="8" spans="2:5">
      <c r="B8" s="10" t="s">
        <v>6</v>
      </c>
      <c r="C8" s="70">
        <v>146.6618834268231</v>
      </c>
      <c r="D8" s="70">
        <v>44.478707252317591</v>
      </c>
      <c r="E8" s="71">
        <v>279.35713418707888</v>
      </c>
    </row>
    <row r="9" spans="2:5">
      <c r="B9" s="10" t="s">
        <v>7</v>
      </c>
      <c r="C9" s="70">
        <v>152.81325600441033</v>
      </c>
      <c r="D9" s="70">
        <v>61.40519372779162</v>
      </c>
      <c r="E9" s="71">
        <v>337.88400849719454</v>
      </c>
    </row>
    <row r="10" spans="2:5">
      <c r="B10" s="10" t="s">
        <v>8</v>
      </c>
      <c r="C10" s="70">
        <v>148.74312982049977</v>
      </c>
      <c r="D10" s="70">
        <v>90.878258601758191</v>
      </c>
      <c r="E10" s="71">
        <v>173.92621843985506</v>
      </c>
    </row>
    <row r="11" spans="2:5">
      <c r="B11" s="10" t="s">
        <v>9</v>
      </c>
      <c r="C11" s="70">
        <v>49.169834796777124</v>
      </c>
      <c r="D11" s="70">
        <v>60.349830524572369</v>
      </c>
      <c r="E11" s="71">
        <v>515.29790040173862</v>
      </c>
    </row>
    <row r="12" spans="2:5" ht="15.75" thickBot="1">
      <c r="B12" s="12" t="s">
        <v>10</v>
      </c>
      <c r="C12" s="72">
        <v>297.6522673881891</v>
      </c>
      <c r="D12" s="72">
        <v>113.10113093684598</v>
      </c>
      <c r="E12" s="73">
        <v>670.86626632027514</v>
      </c>
    </row>
    <row r="13" spans="2:5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"/>
  <sheetViews>
    <sheetView tabSelected="1" workbookViewId="0">
      <selection activeCell="H4" sqref="H4"/>
    </sheetView>
  </sheetViews>
  <sheetFormatPr defaultColWidth="8.85546875" defaultRowHeight="15"/>
  <cols>
    <col min="1" max="1" width="8.85546875" style="1"/>
    <col min="2" max="2" width="30.140625" style="1" bestFit="1" customWidth="1"/>
    <col min="3" max="16384" width="8.85546875" style="1"/>
  </cols>
  <sheetData>
    <row r="1" spans="2:8" ht="15.75" thickBot="1"/>
    <row r="2" spans="2:8" ht="15.75" thickTop="1">
      <c r="B2" s="113" t="s">
        <v>197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15" t="s">
        <v>8</v>
      </c>
    </row>
    <row r="3" spans="2:8">
      <c r="B3" s="10" t="s">
        <v>150</v>
      </c>
      <c r="C3" s="109">
        <v>1.0594565293281313</v>
      </c>
      <c r="D3" s="109">
        <v>0.41594767537034716</v>
      </c>
      <c r="E3" s="109">
        <v>1.9812512284776198</v>
      </c>
      <c r="F3" s="109">
        <v>0.6637406130947916</v>
      </c>
      <c r="G3" s="109">
        <v>0.86481215456774829</v>
      </c>
      <c r="H3" s="110">
        <v>0.86846930759756069</v>
      </c>
    </row>
    <row r="4" spans="2:8">
      <c r="B4" s="10" t="s">
        <v>151</v>
      </c>
      <c r="C4" s="109">
        <v>0.98900830929655947</v>
      </c>
      <c r="D4" s="109">
        <v>0.57156581898102765</v>
      </c>
      <c r="E4" s="109">
        <v>2.2247870487071522</v>
      </c>
      <c r="F4" s="109">
        <v>0.64841064004222837</v>
      </c>
      <c r="G4" s="109">
        <v>0.47787930808420931</v>
      </c>
      <c r="H4" s="110">
        <v>1.3509565210766192</v>
      </c>
    </row>
    <row r="5" spans="2:8" ht="15.75" thickBot="1">
      <c r="B5" s="12" t="s">
        <v>152</v>
      </c>
      <c r="C5" s="111">
        <v>1.309049141312316</v>
      </c>
      <c r="D5" s="111">
        <v>0.70598515017404551</v>
      </c>
      <c r="E5" s="111">
        <v>1.5041405610835352</v>
      </c>
      <c r="F5" s="111">
        <v>0.4504863255176641</v>
      </c>
      <c r="G5" s="111">
        <v>0.49942295741831977</v>
      </c>
      <c r="H5" s="112">
        <v>0.91207408331374806</v>
      </c>
    </row>
    <row r="6" spans="2:8" ht="15.75" thickTop="1"/>
  </sheetData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5"/>
  <sheetViews>
    <sheetView workbookViewId="0">
      <selection activeCell="E19" sqref="E19"/>
    </sheetView>
  </sheetViews>
  <sheetFormatPr defaultColWidth="8.85546875" defaultRowHeight="15"/>
  <cols>
    <col min="1" max="1" width="8.85546875" style="1"/>
    <col min="2" max="2" width="11.85546875" style="1" bestFit="1" customWidth="1"/>
    <col min="3" max="3" width="21.42578125" style="1" bestFit="1" customWidth="1"/>
    <col min="4" max="4" width="17.28515625" style="1" bestFit="1" customWidth="1"/>
    <col min="5" max="5" width="47.85546875" style="1" bestFit="1" customWidth="1"/>
    <col min="6" max="6" width="41.28515625" style="1" bestFit="1" customWidth="1"/>
    <col min="7" max="16384" width="8.85546875" style="1"/>
  </cols>
  <sheetData>
    <row r="2" spans="2:15" ht="15.75" thickBot="1"/>
    <row r="3" spans="2:15" ht="15.75" thickTop="1">
      <c r="B3" s="19" t="s">
        <v>0</v>
      </c>
      <c r="C3" s="8" t="s">
        <v>90</v>
      </c>
      <c r="D3" s="8" t="s">
        <v>91</v>
      </c>
      <c r="E3" s="8" t="s">
        <v>92</v>
      </c>
      <c r="F3" s="15" t="s">
        <v>93</v>
      </c>
    </row>
    <row r="4" spans="2:15">
      <c r="B4" s="10" t="s">
        <v>14</v>
      </c>
      <c r="C4" s="74">
        <v>0.23325796155545628</v>
      </c>
      <c r="D4" s="74">
        <v>0.17305609252802265</v>
      </c>
      <c r="E4" s="74">
        <v>0.19582760931267079</v>
      </c>
      <c r="F4" s="75">
        <v>5.4271990031673524E-2</v>
      </c>
      <c r="L4" s="57"/>
      <c r="M4" s="57"/>
      <c r="N4" s="57"/>
      <c r="O4" s="57"/>
    </row>
    <row r="5" spans="2:15">
      <c r="B5" s="10" t="s">
        <v>15</v>
      </c>
      <c r="C5" s="74">
        <v>0.17576641002411733</v>
      </c>
      <c r="D5" s="74">
        <v>0.21328415233891715</v>
      </c>
      <c r="E5" s="74">
        <v>0.11183070834598641</v>
      </c>
      <c r="F5" s="75">
        <v>0.16032167185376003</v>
      </c>
      <c r="L5" s="57"/>
      <c r="M5" s="57"/>
      <c r="N5" s="57"/>
      <c r="O5" s="57"/>
    </row>
    <row r="6" spans="2:15">
      <c r="B6" s="10" t="s">
        <v>16</v>
      </c>
      <c r="C6" s="74">
        <v>9.5891662120497753E-2</v>
      </c>
      <c r="D6" s="74">
        <v>0.12028929621974506</v>
      </c>
      <c r="E6" s="74">
        <v>0.12349946452100746</v>
      </c>
      <c r="F6" s="75">
        <v>0.13423181556309785</v>
      </c>
      <c r="L6" s="57"/>
      <c r="M6" s="57"/>
      <c r="N6" s="57"/>
      <c r="O6" s="57"/>
    </row>
    <row r="7" spans="2:15">
      <c r="B7" s="10" t="s">
        <v>17</v>
      </c>
      <c r="C7" s="74">
        <v>4.5668015294875623E-2</v>
      </c>
      <c r="D7" s="74">
        <v>3.7625765384846716E-2</v>
      </c>
      <c r="E7" s="74">
        <v>4.4880694710115479E-2</v>
      </c>
      <c r="F7" s="75">
        <v>4.2955150697193079E-2</v>
      </c>
      <c r="L7" s="57"/>
      <c r="M7" s="57"/>
      <c r="N7" s="57"/>
      <c r="O7" s="57"/>
    </row>
    <row r="8" spans="2:15">
      <c r="B8" s="10" t="s">
        <v>18</v>
      </c>
      <c r="C8" s="74">
        <v>9.54177085827555E-2</v>
      </c>
      <c r="D8" s="74">
        <v>0.13014788587116297</v>
      </c>
      <c r="E8" s="74">
        <v>2.899607830555705E-2</v>
      </c>
      <c r="F8" s="75">
        <v>3.2182398993141778E-2</v>
      </c>
      <c r="L8" s="57"/>
      <c r="M8" s="57"/>
      <c r="N8" s="57"/>
      <c r="O8" s="57"/>
    </row>
    <row r="9" spans="2:15">
      <c r="B9" s="10"/>
      <c r="C9" s="17"/>
      <c r="D9" s="17"/>
      <c r="E9" s="17"/>
      <c r="F9" s="18"/>
    </row>
    <row r="10" spans="2:15">
      <c r="B10" s="10" t="s">
        <v>19</v>
      </c>
      <c r="C10" s="58">
        <v>7.9574824180517048E-2</v>
      </c>
      <c r="D10" s="58">
        <v>6.7608221890076883E-2</v>
      </c>
      <c r="E10" s="58">
        <v>9.5306510133163894E-2</v>
      </c>
      <c r="F10" s="16">
        <v>0.27403854036301717</v>
      </c>
    </row>
    <row r="11" spans="2:15">
      <c r="B11" s="10" t="s">
        <v>20</v>
      </c>
      <c r="C11" s="58">
        <v>4.3706785681666145E-2</v>
      </c>
      <c r="D11" s="58">
        <v>4.2816863564898847E-2</v>
      </c>
      <c r="E11" s="58">
        <v>3.3624445053781225E-2</v>
      </c>
      <c r="F11" s="16">
        <v>5.9671392413340463E-2</v>
      </c>
    </row>
    <row r="12" spans="2:15">
      <c r="B12" s="10" t="s">
        <v>21</v>
      </c>
      <c r="C12" s="58">
        <v>8.9413062850682415E-2</v>
      </c>
      <c r="D12" s="58">
        <v>0.13346574802684869</v>
      </c>
      <c r="E12" s="58">
        <v>0.27916386738484189</v>
      </c>
      <c r="F12" s="16">
        <v>0.1316412858344802</v>
      </c>
    </row>
    <row r="13" spans="2:15">
      <c r="B13" s="10" t="s">
        <v>22</v>
      </c>
      <c r="C13" s="58">
        <v>1.5143679508668165E-2</v>
      </c>
      <c r="D13" s="58">
        <v>6.6475286494094739E-3</v>
      </c>
      <c r="E13" s="58">
        <v>3.7099245358045269E-3</v>
      </c>
      <c r="F13" s="16">
        <v>1.3585695095320836E-2</v>
      </c>
    </row>
    <row r="14" spans="2:15" ht="15.75" thickBot="1">
      <c r="B14" s="12" t="s">
        <v>23</v>
      </c>
      <c r="C14" s="59">
        <v>7.5101887668074532E-2</v>
      </c>
      <c r="D14" s="59">
        <v>3.6756179149379398E-2</v>
      </c>
      <c r="E14" s="59">
        <v>3.1488845783054546E-2</v>
      </c>
      <c r="F14" s="60">
        <v>5.2348173100456079E-2</v>
      </c>
    </row>
    <row r="15" spans="2:15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44" sqref="O44"/>
    </sheetView>
  </sheetViews>
  <sheetFormatPr defaultColWidth="10.85546875" defaultRowHeight="15"/>
  <cols>
    <col min="1" max="16384" width="10.85546875" style="1"/>
  </cols>
  <sheetData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5"/>
  <sheetViews>
    <sheetView topLeftCell="A4" workbookViewId="0">
      <selection activeCell="B4" sqref="B4:B24"/>
    </sheetView>
  </sheetViews>
  <sheetFormatPr defaultColWidth="8.85546875" defaultRowHeight="15"/>
  <cols>
    <col min="1" max="1" width="8.85546875" style="1"/>
    <col min="2" max="2" width="26.28515625" style="1" customWidth="1"/>
    <col min="3" max="3" width="15" style="1" customWidth="1"/>
    <col min="4" max="4" width="22.42578125" style="1" customWidth="1"/>
    <col min="5" max="5" width="30" style="1" customWidth="1"/>
    <col min="6" max="6" width="15.7109375" style="1" bestFit="1" customWidth="1"/>
    <col min="7" max="7" width="13.42578125" style="1" bestFit="1" customWidth="1"/>
    <col min="8" max="8" width="19.85546875" style="1" bestFit="1" customWidth="1"/>
    <col min="9" max="9" width="20.85546875" style="1" bestFit="1" customWidth="1"/>
    <col min="10" max="16384" width="8.85546875" style="1"/>
  </cols>
  <sheetData>
    <row r="2" spans="2:5" ht="15.75" thickBot="1"/>
    <row r="3" spans="2:5" ht="75.75" thickTop="1">
      <c r="B3" s="7"/>
      <c r="C3" s="8" t="s">
        <v>159</v>
      </c>
      <c r="D3" s="79" t="s">
        <v>160</v>
      </c>
      <c r="E3" s="81" t="s">
        <v>161</v>
      </c>
    </row>
    <row r="4" spans="2:5">
      <c r="B4" s="10" t="s">
        <v>168</v>
      </c>
      <c r="C4" s="77">
        <v>3190522.2299999995</v>
      </c>
      <c r="D4" s="74">
        <v>0.17288434625881793</v>
      </c>
      <c r="E4" s="68">
        <v>20.628989148262082</v>
      </c>
    </row>
    <row r="5" spans="2:5">
      <c r="B5" s="10" t="s">
        <v>167</v>
      </c>
      <c r="C5" s="77">
        <v>3005262.0515934518</v>
      </c>
      <c r="D5" s="74">
        <v>0.33573002720747191</v>
      </c>
      <c r="E5" s="68">
        <v>71.362239853486074</v>
      </c>
    </row>
    <row r="6" spans="2:5">
      <c r="B6" s="10" t="s">
        <v>110</v>
      </c>
      <c r="C6" s="77">
        <v>2034189.2320000001</v>
      </c>
      <c r="D6" s="74">
        <v>0.44595633192782702</v>
      </c>
      <c r="E6" s="68">
        <v>11.334132369713517</v>
      </c>
    </row>
    <row r="7" spans="2:5">
      <c r="B7" s="10" t="s">
        <v>169</v>
      </c>
      <c r="C7" s="77">
        <v>1970794.5999999999</v>
      </c>
      <c r="D7" s="74">
        <v>0.5527474812975679</v>
      </c>
      <c r="E7" s="68">
        <v>39.558996008647235</v>
      </c>
    </row>
    <row r="8" spans="2:5">
      <c r="B8" s="10" t="s">
        <v>111</v>
      </c>
      <c r="C8" s="77">
        <v>1268514.2899999998</v>
      </c>
      <c r="D8" s="74">
        <v>0.62148427356452496</v>
      </c>
      <c r="E8" s="68">
        <v>16.768796436297261</v>
      </c>
    </row>
    <row r="9" spans="2:5">
      <c r="B9" s="10" t="s">
        <v>181</v>
      </c>
      <c r="C9" s="77">
        <v>970471.32000000007</v>
      </c>
      <c r="D9" s="74">
        <v>0.67407105642518916</v>
      </c>
      <c r="E9" s="68">
        <v>7.3020539642013942</v>
      </c>
    </row>
    <row r="10" spans="2:5">
      <c r="B10" s="10" t="s">
        <v>155</v>
      </c>
      <c r="C10" s="77">
        <v>907757.00553925906</v>
      </c>
      <c r="D10" s="74">
        <v>0.7232595481990004</v>
      </c>
      <c r="E10" s="68">
        <v>61.863730522624188</v>
      </c>
    </row>
    <row r="11" spans="2:5">
      <c r="B11" s="10" t="s">
        <v>176</v>
      </c>
      <c r="C11" s="77">
        <v>686211.66</v>
      </c>
      <c r="D11" s="74">
        <v>0.76044319579084874</v>
      </c>
      <c r="E11" s="68">
        <v>28.273474620726404</v>
      </c>
    </row>
    <row r="12" spans="2:5">
      <c r="B12" s="10" t="s">
        <v>174</v>
      </c>
      <c r="C12" s="77">
        <v>581963.19700000004</v>
      </c>
      <c r="D12" s="74">
        <v>0.79197794766124607</v>
      </c>
      <c r="E12" s="68">
        <v>6.8093996437213642</v>
      </c>
    </row>
    <row r="13" spans="2:5">
      <c r="B13" s="10" t="s">
        <v>178</v>
      </c>
      <c r="C13" s="77">
        <v>536902.11</v>
      </c>
      <c r="D13" s="74">
        <v>0.82107098121529531</v>
      </c>
      <c r="E13" s="68">
        <v>31.002761980328952</v>
      </c>
    </row>
    <row r="14" spans="2:5">
      <c r="B14" s="10" t="s">
        <v>171</v>
      </c>
      <c r="C14" s="77">
        <v>444100.67199999996</v>
      </c>
      <c r="D14" s="74">
        <v>0.84513539726289066</v>
      </c>
      <c r="E14" s="68">
        <v>9.7855361405688512</v>
      </c>
    </row>
    <row r="15" spans="2:5">
      <c r="B15" s="10" t="s">
        <v>172</v>
      </c>
      <c r="C15" s="77">
        <v>424139.8</v>
      </c>
      <c r="D15" s="74">
        <v>0.86811819655382239</v>
      </c>
      <c r="E15" s="68">
        <v>9.6795019291288593</v>
      </c>
    </row>
    <row r="16" spans="2:5">
      <c r="B16" s="10" t="s">
        <v>173</v>
      </c>
      <c r="C16" s="77">
        <v>420918.87600000005</v>
      </c>
      <c r="D16" s="74">
        <v>0.89092646412237542</v>
      </c>
      <c r="E16" s="68">
        <v>15.148436426204759</v>
      </c>
    </row>
    <row r="17" spans="2:5">
      <c r="B17" s="10" t="s">
        <v>170</v>
      </c>
      <c r="C17" s="77">
        <v>414059.8</v>
      </c>
      <c r="D17" s="74">
        <v>0.91336305997554301</v>
      </c>
      <c r="E17" s="68">
        <v>62.778976643825416</v>
      </c>
    </row>
    <row r="18" spans="2:5">
      <c r="B18" s="10" t="s">
        <v>175</v>
      </c>
      <c r="C18" s="77">
        <v>276015.51296929998</v>
      </c>
      <c r="D18" s="74">
        <v>0.92831947089419986</v>
      </c>
      <c r="E18" s="68">
        <v>25.228273802677723</v>
      </c>
    </row>
    <row r="19" spans="2:5">
      <c r="B19" s="10" t="s">
        <v>177</v>
      </c>
      <c r="C19" s="77">
        <v>227944.15</v>
      </c>
      <c r="D19" s="74">
        <v>0.94067104612715846</v>
      </c>
      <c r="E19" s="68">
        <v>14.209083589893734</v>
      </c>
    </row>
    <row r="20" spans="2:5">
      <c r="B20" s="10" t="s">
        <v>182</v>
      </c>
      <c r="C20" s="77">
        <v>191035.28999999998</v>
      </c>
      <c r="D20" s="74">
        <v>0.95102264653710566</v>
      </c>
      <c r="E20" s="68">
        <v>129.93632222583906</v>
      </c>
    </row>
    <row r="21" spans="2:5">
      <c r="B21" s="10" t="s">
        <v>113</v>
      </c>
      <c r="C21" s="77">
        <v>178200.06000000003</v>
      </c>
      <c r="D21" s="74">
        <v>0.96067874627736094</v>
      </c>
      <c r="E21" s="68">
        <v>13.340488428942185</v>
      </c>
    </row>
    <row r="22" spans="2:5">
      <c r="B22" s="10" t="s">
        <v>114</v>
      </c>
      <c r="C22" s="77">
        <v>146041.34400000001</v>
      </c>
      <c r="D22" s="74">
        <v>0.96859226653018782</v>
      </c>
      <c r="E22" s="68">
        <v>34.49259056898628</v>
      </c>
    </row>
    <row r="23" spans="2:5">
      <c r="B23" s="10" t="s">
        <v>179</v>
      </c>
      <c r="C23" s="77">
        <v>123262.96530923001</v>
      </c>
      <c r="D23" s="74">
        <v>0.97527149821678516</v>
      </c>
      <c r="E23" s="68">
        <v>97.262219343110104</v>
      </c>
    </row>
    <row r="24" spans="2:5" ht="15.75" thickBot="1">
      <c r="B24" s="12" t="s">
        <v>180</v>
      </c>
      <c r="C24" s="78">
        <v>38986.89</v>
      </c>
      <c r="D24" s="76">
        <v>0.97738407493759194</v>
      </c>
      <c r="E24" s="69">
        <v>80.51075097098898</v>
      </c>
    </row>
    <row r="25" spans="2:5" ht="15.75" thickTop="1"/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5"/>
  <sheetViews>
    <sheetView workbookViewId="0">
      <selection activeCell="E10" sqref="E10"/>
    </sheetView>
  </sheetViews>
  <sheetFormatPr defaultColWidth="8.85546875" defaultRowHeight="15"/>
  <cols>
    <col min="1" max="1" width="8.85546875" style="1"/>
    <col min="2" max="2" width="29.7109375" style="1" customWidth="1"/>
    <col min="3" max="3" width="13.42578125" style="1" bestFit="1" customWidth="1"/>
    <col min="4" max="4" width="24.85546875" style="1" customWidth="1"/>
    <col min="5" max="5" width="20.85546875" style="1" bestFit="1" customWidth="1"/>
    <col min="6" max="16384" width="8.85546875" style="1"/>
  </cols>
  <sheetData>
    <row r="2" spans="2:5" ht="15.75" thickBot="1"/>
    <row r="3" spans="2:5" ht="75.75" thickTop="1">
      <c r="B3" s="7"/>
      <c r="C3" s="82" t="s">
        <v>158</v>
      </c>
      <c r="D3" s="84" t="s">
        <v>162</v>
      </c>
      <c r="E3" s="83" t="s">
        <v>163</v>
      </c>
    </row>
    <row r="4" spans="2:5">
      <c r="B4" s="10" t="s">
        <v>168</v>
      </c>
      <c r="C4" s="77">
        <v>11899720.205999998</v>
      </c>
      <c r="D4" s="74">
        <v>0.12301446807514327</v>
      </c>
      <c r="E4" s="68">
        <v>5.5309912603468607</v>
      </c>
    </row>
    <row r="5" spans="2:5">
      <c r="B5" s="10" t="s">
        <v>167</v>
      </c>
      <c r="C5" s="77">
        <v>20366303.917935252</v>
      </c>
      <c r="D5" s="74">
        <v>0.33355303534820241</v>
      </c>
      <c r="E5" s="68">
        <v>10.530248012234013</v>
      </c>
    </row>
    <row r="6" spans="2:5">
      <c r="B6" s="10" t="s">
        <v>110</v>
      </c>
      <c r="C6" s="77">
        <v>6804117.898</v>
      </c>
      <c r="D6" s="74">
        <v>0.40389123905832014</v>
      </c>
      <c r="E6" s="68">
        <v>3.3885024284060226</v>
      </c>
    </row>
    <row r="7" spans="2:5">
      <c r="B7" s="10" t="s">
        <v>169</v>
      </c>
      <c r="C7" s="77">
        <v>10969358.879999999</v>
      </c>
      <c r="D7" s="74">
        <v>0.51728801010745529</v>
      </c>
      <c r="E7" s="68">
        <v>7.1073119740306581</v>
      </c>
    </row>
    <row r="8" spans="2:5">
      <c r="B8" s="10" t="s">
        <v>111</v>
      </c>
      <c r="C8" s="77">
        <v>5604654.5499999989</v>
      </c>
      <c r="D8" s="74">
        <v>0.57522664952735936</v>
      </c>
      <c r="E8" s="68">
        <v>3.7953200711619508</v>
      </c>
    </row>
    <row r="9" spans="2:5">
      <c r="B9" s="10" t="s">
        <v>181</v>
      </c>
      <c r="C9" s="77">
        <v>3545952.9000000004</v>
      </c>
      <c r="D9" s="74">
        <v>0.61188326852862562</v>
      </c>
      <c r="E9" s="68">
        <v>1.9984568744130131</v>
      </c>
    </row>
    <row r="10" spans="2:5">
      <c r="B10" s="10" t="s">
        <v>155</v>
      </c>
      <c r="C10" s="77">
        <v>5050699.7400947604</v>
      </c>
      <c r="D10" s="74">
        <v>0.66409534840775997</v>
      </c>
      <c r="E10" s="68">
        <v>11.118703874812281</v>
      </c>
    </row>
    <row r="11" spans="2:5">
      <c r="B11" s="10" t="s">
        <v>176</v>
      </c>
      <c r="C11" s="77">
        <v>2298440.13</v>
      </c>
      <c r="D11" s="74">
        <v>0.68785568773506212</v>
      </c>
      <c r="E11" s="68">
        <v>8.4411978803452836</v>
      </c>
    </row>
    <row r="12" spans="2:5">
      <c r="B12" s="10" t="s">
        <v>174</v>
      </c>
      <c r="C12" s="77">
        <v>2491144.2560000001</v>
      </c>
      <c r="D12" s="74">
        <v>0.71360812394745088</v>
      </c>
      <c r="E12" s="68">
        <v>1.5907629503053338</v>
      </c>
    </row>
    <row r="13" spans="2:5">
      <c r="B13" s="10" t="s">
        <v>178</v>
      </c>
      <c r="C13" s="77">
        <v>2035559.304</v>
      </c>
      <c r="D13" s="74">
        <v>0.73465090820474066</v>
      </c>
      <c r="E13" s="68">
        <v>8.177334008573002</v>
      </c>
    </row>
    <row r="14" spans="2:5">
      <c r="B14" s="10" t="s">
        <v>171</v>
      </c>
      <c r="C14" s="77">
        <v>3114664.6439999999</v>
      </c>
      <c r="D14" s="74">
        <v>0.76684904461310144</v>
      </c>
      <c r="E14" s="68">
        <v>1.3952587750589669</v>
      </c>
    </row>
    <row r="15" spans="2:5">
      <c r="B15" s="10" t="s">
        <v>172</v>
      </c>
      <c r="C15" s="77">
        <v>2877966</v>
      </c>
      <c r="D15" s="74">
        <v>0.79660028670111627</v>
      </c>
      <c r="E15" s="68">
        <v>1.4265151194699064</v>
      </c>
    </row>
    <row r="16" spans="2:5">
      <c r="B16" s="10" t="s">
        <v>173</v>
      </c>
      <c r="C16" s="77">
        <v>2677022.7120000003</v>
      </c>
      <c r="D16" s="74">
        <v>0.82427425879801597</v>
      </c>
      <c r="E16" s="68">
        <v>2.3818486130481373</v>
      </c>
    </row>
    <row r="17" spans="2:5">
      <c r="B17" s="10" t="s">
        <v>170</v>
      </c>
      <c r="C17" s="77">
        <v>5181809.5999999996</v>
      </c>
      <c r="D17" s="74">
        <v>0.87784169908869314</v>
      </c>
      <c r="E17" s="68">
        <v>5.0164426175263221</v>
      </c>
    </row>
    <row r="18" spans="2:5">
      <c r="B18" s="10" t="s">
        <v>175</v>
      </c>
      <c r="C18" s="77">
        <v>2362586.7634330001</v>
      </c>
      <c r="D18" s="74">
        <v>0.90226516022507719</v>
      </c>
      <c r="E18" s="68">
        <v>2.9473605129564655</v>
      </c>
    </row>
    <row r="19" spans="2:5">
      <c r="B19" s="10" t="s">
        <v>177</v>
      </c>
      <c r="C19" s="77">
        <v>2234232.0499999998</v>
      </c>
      <c r="D19" s="74">
        <v>0.92536174253367687</v>
      </c>
      <c r="E19" s="68">
        <v>1.4496602898419957</v>
      </c>
    </row>
    <row r="20" spans="2:5">
      <c r="B20" s="10" t="s">
        <v>182</v>
      </c>
      <c r="C20" s="77">
        <v>1740032.2799999998</v>
      </c>
      <c r="D20" s="74">
        <v>0.94334948860268553</v>
      </c>
      <c r="E20" s="68">
        <v>14.26549569410667</v>
      </c>
    </row>
    <row r="21" spans="2:5">
      <c r="B21" s="10" t="s">
        <v>113</v>
      </c>
      <c r="C21" s="77">
        <v>1845086.9400000002</v>
      </c>
      <c r="D21" s="74">
        <v>0.96242324702282478</v>
      </c>
      <c r="E21" s="68">
        <v>1.2884356758098365</v>
      </c>
    </row>
    <row r="22" spans="2:5">
      <c r="B22" s="10" t="s">
        <v>114</v>
      </c>
      <c r="C22" s="77">
        <v>618393.81600000011</v>
      </c>
      <c r="D22" s="74">
        <v>0.96881595080235072</v>
      </c>
      <c r="E22" s="68">
        <v>8.1458516472882714</v>
      </c>
    </row>
    <row r="23" spans="2:5">
      <c r="B23" s="10" t="s">
        <v>179</v>
      </c>
      <c r="C23" s="77">
        <v>872602.73313223</v>
      </c>
      <c r="D23" s="74">
        <v>0.97783656298473243</v>
      </c>
      <c r="E23" s="68">
        <v>13.739161148114089</v>
      </c>
    </row>
    <row r="24" spans="2:5" ht="15.75" thickBot="1">
      <c r="B24" s="12" t="s">
        <v>180</v>
      </c>
      <c r="C24" s="78">
        <v>257672.63999999998</v>
      </c>
      <c r="D24" s="76">
        <v>0.98050027794595784</v>
      </c>
      <c r="E24" s="69">
        <v>12.181595189630302</v>
      </c>
    </row>
    <row r="25" spans="2:5" ht="15.75" thickTop="1"/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G3" sqref="G3"/>
    </sheetView>
  </sheetViews>
  <sheetFormatPr defaultColWidth="8.85546875" defaultRowHeight="15"/>
  <cols>
    <col min="1" max="1" width="8.85546875" style="1"/>
    <col min="2" max="2" width="10.7109375" style="1" customWidth="1"/>
    <col min="3" max="3" width="19.42578125" style="1" bestFit="1" customWidth="1"/>
    <col min="4" max="4" width="15.140625" style="1" bestFit="1" customWidth="1"/>
    <col min="5" max="5" width="8.7109375" style="1" bestFit="1" customWidth="1"/>
    <col min="6" max="16384" width="8.85546875" style="1"/>
  </cols>
  <sheetData>
    <row r="2" spans="2:9" ht="15.75" thickBot="1"/>
    <row r="3" spans="2:9" ht="15.75" thickTop="1">
      <c r="B3" s="7"/>
      <c r="C3" s="8" t="s">
        <v>94</v>
      </c>
      <c r="D3" s="8" t="s">
        <v>95</v>
      </c>
      <c r="E3" s="15" t="s">
        <v>96</v>
      </c>
    </row>
    <row r="4" spans="2:9">
      <c r="B4" s="10"/>
      <c r="C4" s="5" t="s">
        <v>99</v>
      </c>
      <c r="D4" s="5" t="s">
        <v>99</v>
      </c>
      <c r="E4" s="9" t="s">
        <v>99</v>
      </c>
      <c r="G4" s="37"/>
      <c r="H4" s="37"/>
      <c r="I4" s="37"/>
    </row>
    <row r="5" spans="2:9">
      <c r="B5" s="10" t="s">
        <v>3</v>
      </c>
      <c r="C5" s="31">
        <v>1.1943566797100428E-2</v>
      </c>
      <c r="D5" s="31">
        <v>0</v>
      </c>
      <c r="E5" s="32">
        <v>5.1632920603308084E-4</v>
      </c>
      <c r="G5" s="37"/>
      <c r="H5" s="37"/>
      <c r="I5" s="37"/>
    </row>
    <row r="6" spans="2:9">
      <c r="B6" s="10" t="s">
        <v>4</v>
      </c>
      <c r="C6" s="31">
        <v>6.5518380465164391E-3</v>
      </c>
      <c r="D6" s="31">
        <v>0</v>
      </c>
      <c r="E6" s="32">
        <v>1.1305136672568731E-3</v>
      </c>
      <c r="G6" s="37"/>
      <c r="H6" s="37"/>
      <c r="I6" s="37"/>
    </row>
    <row r="7" spans="2:9">
      <c r="B7" s="10" t="s">
        <v>5</v>
      </c>
      <c r="C7" s="31">
        <v>1.9007606272001199E-2</v>
      </c>
      <c r="D7" s="31">
        <v>1.8513671485583718E-3</v>
      </c>
      <c r="E7" s="32">
        <v>7.2100065949268438E-4</v>
      </c>
      <c r="G7" s="37"/>
      <c r="H7" s="37"/>
      <c r="I7" s="37"/>
    </row>
    <row r="8" spans="2:9">
      <c r="B8" s="10" t="s">
        <v>6</v>
      </c>
      <c r="C8" s="31">
        <v>7.6973630565123942E-3</v>
      </c>
      <c r="D8" s="31">
        <v>0</v>
      </c>
      <c r="E8" s="32">
        <v>8.0646802971322989E-4</v>
      </c>
      <c r="G8" s="37"/>
      <c r="H8" s="37"/>
      <c r="I8" s="37"/>
    </row>
    <row r="9" spans="2:9">
      <c r="B9" s="10" t="s">
        <v>7</v>
      </c>
      <c r="C9" s="31">
        <v>6.0669462225693225E-3</v>
      </c>
      <c r="D9" s="31">
        <v>0</v>
      </c>
      <c r="E9" s="32">
        <v>3.0049841415226859E-4</v>
      </c>
      <c r="G9" s="37"/>
      <c r="H9" s="37"/>
      <c r="I9" s="37"/>
    </row>
    <row r="10" spans="2:9" ht="15.75" thickBot="1">
      <c r="B10" s="12" t="s">
        <v>8</v>
      </c>
      <c r="C10" s="33">
        <v>7.2291016430447337E-3</v>
      </c>
      <c r="D10" s="33">
        <v>0</v>
      </c>
      <c r="E10" s="34">
        <v>0</v>
      </c>
    </row>
    <row r="11" spans="2:9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"/>
  <sheetViews>
    <sheetView workbookViewId="0">
      <selection activeCell="R55" sqref="R55"/>
    </sheetView>
  </sheetViews>
  <sheetFormatPr defaultColWidth="8.85546875" defaultRowHeight="15"/>
  <cols>
    <col min="1" max="2" width="8.85546875" style="1"/>
    <col min="3" max="3" width="19.42578125" style="1" bestFit="1" customWidth="1"/>
    <col min="4" max="4" width="22.42578125" style="1" bestFit="1" customWidth="1"/>
    <col min="5" max="16384" width="8.85546875" style="1"/>
  </cols>
  <sheetData>
    <row r="1" spans="2:4" ht="15.75" thickBot="1"/>
    <row r="2" spans="2:4" ht="15.75" thickTop="1">
      <c r="B2" s="7"/>
      <c r="C2" s="8" t="s">
        <v>94</v>
      </c>
      <c r="D2" s="15" t="s">
        <v>97</v>
      </c>
    </row>
    <row r="3" spans="2:4">
      <c r="B3" s="10"/>
      <c r="C3" s="5" t="s">
        <v>98</v>
      </c>
      <c r="D3" s="9" t="s">
        <v>98</v>
      </c>
    </row>
    <row r="4" spans="2:4">
      <c r="B4" s="10" t="s">
        <v>3</v>
      </c>
      <c r="C4" s="31">
        <v>1.2375352226644681E-2</v>
      </c>
      <c r="D4" s="32">
        <v>8.4543776488827494E-5</v>
      </c>
    </row>
    <row r="5" spans="2:4">
      <c r="B5" s="10" t="s">
        <v>4</v>
      </c>
      <c r="C5" s="31">
        <v>7.6823517137733126E-3</v>
      </c>
      <c r="D5" s="32">
        <v>0</v>
      </c>
    </row>
    <row r="6" spans="2:4">
      <c r="B6" s="10" t="s">
        <v>5</v>
      </c>
      <c r="C6" s="31">
        <v>1.9085848534696789E-2</v>
      </c>
      <c r="D6" s="32">
        <v>2.4941255453554689E-3</v>
      </c>
    </row>
    <row r="7" spans="2:4">
      <c r="B7" s="10" t="s">
        <v>6</v>
      </c>
      <c r="C7" s="31">
        <v>8.4283485082240969E-3</v>
      </c>
      <c r="D7" s="32">
        <v>7.5482578001527493E-5</v>
      </c>
    </row>
    <row r="8" spans="2:4">
      <c r="B8" s="10" t="s">
        <v>7</v>
      </c>
      <c r="C8" s="31">
        <v>5.8451413237027563E-3</v>
      </c>
      <c r="D8" s="32">
        <v>5.2230331301883481E-4</v>
      </c>
    </row>
    <row r="9" spans="2:4" ht="15.75" thickBot="1">
      <c r="B9" s="12" t="s">
        <v>8</v>
      </c>
      <c r="C9" s="33">
        <v>7.1496624921320515E-3</v>
      </c>
      <c r="D9" s="34">
        <v>7.9439150912682046E-5</v>
      </c>
    </row>
    <row r="10" spans="2:4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"/>
  <sheetViews>
    <sheetView workbookViewId="0">
      <selection activeCell="I44" sqref="I44"/>
    </sheetView>
  </sheetViews>
  <sheetFormatPr defaultColWidth="8.85546875" defaultRowHeight="15"/>
  <cols>
    <col min="1" max="2" width="8.85546875" style="1"/>
    <col min="3" max="3" width="18" style="1" bestFit="1" customWidth="1"/>
    <col min="4" max="4" width="11.42578125" style="1" bestFit="1" customWidth="1"/>
    <col min="5" max="16384" width="8.85546875" style="1"/>
  </cols>
  <sheetData>
    <row r="2" spans="2:4" ht="15.75" thickBot="1"/>
    <row r="3" spans="2:4" ht="15.75" thickTop="1">
      <c r="B3" s="19" t="s">
        <v>101</v>
      </c>
      <c r="C3" s="8" t="s">
        <v>164</v>
      </c>
      <c r="D3" s="15" t="s">
        <v>100</v>
      </c>
    </row>
    <row r="4" spans="2:4">
      <c r="B4" s="10" t="s">
        <v>3</v>
      </c>
      <c r="C4" s="77">
        <v>360.46</v>
      </c>
      <c r="D4" s="21">
        <v>108104</v>
      </c>
    </row>
    <row r="5" spans="2:4">
      <c r="B5" s="10" t="s">
        <v>4</v>
      </c>
      <c r="C5" s="77">
        <v>0</v>
      </c>
      <c r="D5" s="21">
        <v>79090</v>
      </c>
    </row>
    <row r="6" spans="2:4">
      <c r="B6" s="10" t="s">
        <v>5</v>
      </c>
      <c r="C6" s="77">
        <v>6460.491</v>
      </c>
      <c r="D6" s="21">
        <v>237324</v>
      </c>
    </row>
    <row r="7" spans="2:4">
      <c r="B7" s="10" t="s">
        <v>6</v>
      </c>
      <c r="C7" s="77">
        <v>64.141999999999996</v>
      </c>
      <c r="D7" s="21">
        <v>32953</v>
      </c>
    </row>
    <row r="8" spans="2:4">
      <c r="B8" s="10" t="s">
        <v>7</v>
      </c>
      <c r="C8" s="77">
        <v>1041.29</v>
      </c>
      <c r="D8" s="21">
        <v>571839</v>
      </c>
    </row>
    <row r="9" spans="2:4" ht="15.75" thickBot="1">
      <c r="B9" s="12" t="s">
        <v>8</v>
      </c>
      <c r="C9" s="78">
        <v>18.3</v>
      </c>
      <c r="D9" s="23">
        <v>2938</v>
      </c>
    </row>
    <row r="10" spans="2:4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3"/>
  <sheetViews>
    <sheetView workbookViewId="0">
      <selection activeCell="F8" sqref="F8"/>
    </sheetView>
  </sheetViews>
  <sheetFormatPr defaultColWidth="8.85546875" defaultRowHeight="15"/>
  <cols>
    <col min="1" max="16384" width="8.85546875" style="1"/>
  </cols>
  <sheetData>
    <row r="1" spans="2:18" ht="15.75" thickBot="1"/>
    <row r="2" spans="2:18" ht="15.75" thickTop="1">
      <c r="B2" s="48" t="s">
        <v>122</v>
      </c>
      <c r="C2" s="49"/>
      <c r="D2" s="49"/>
      <c r="E2" s="49"/>
      <c r="F2" s="49"/>
      <c r="G2" s="49"/>
      <c r="H2" s="49"/>
      <c r="I2" s="49"/>
      <c r="J2" s="49" t="s">
        <v>123</v>
      </c>
      <c r="K2" s="49"/>
      <c r="L2" s="49"/>
      <c r="M2" s="49"/>
      <c r="N2" s="49"/>
      <c r="O2" s="49"/>
      <c r="P2" s="50"/>
    </row>
    <row r="3" spans="2:18">
      <c r="B3" s="53" t="s">
        <v>25</v>
      </c>
      <c r="C3" s="5" t="s">
        <v>116</v>
      </c>
      <c r="D3" s="5" t="s">
        <v>117</v>
      </c>
      <c r="E3" s="5" t="s">
        <v>118</v>
      </c>
      <c r="F3" s="5" t="s">
        <v>119</v>
      </c>
      <c r="G3" s="5" t="s">
        <v>120</v>
      </c>
      <c r="H3" s="5" t="s">
        <v>121</v>
      </c>
      <c r="I3" s="5"/>
      <c r="J3" s="5" t="s">
        <v>25</v>
      </c>
      <c r="K3" s="5" t="s">
        <v>116</v>
      </c>
      <c r="L3" s="5" t="s">
        <v>117</v>
      </c>
      <c r="M3" s="5" t="s">
        <v>118</v>
      </c>
      <c r="N3" s="5" t="s">
        <v>119</v>
      </c>
      <c r="O3" s="5" t="s">
        <v>120</v>
      </c>
      <c r="P3" s="55" t="s">
        <v>121</v>
      </c>
      <c r="R3" s="38"/>
    </row>
    <row r="4" spans="2:18">
      <c r="B4" s="53">
        <v>2005</v>
      </c>
      <c r="C4" s="4">
        <v>1.3</v>
      </c>
      <c r="D4" s="4">
        <v>0.7</v>
      </c>
      <c r="E4" s="4">
        <v>0.8</v>
      </c>
      <c r="F4" s="4">
        <v>0.4</v>
      </c>
      <c r="G4" s="4">
        <v>0.6</v>
      </c>
      <c r="H4" s="4">
        <v>1.3</v>
      </c>
      <c r="I4" s="4"/>
      <c r="J4" s="5">
        <v>2005</v>
      </c>
      <c r="K4" s="4">
        <v>0.46</v>
      </c>
      <c r="L4" s="4">
        <v>0.64</v>
      </c>
      <c r="M4" s="4">
        <v>0.42</v>
      </c>
      <c r="N4" s="4">
        <v>0.66</v>
      </c>
      <c r="O4" s="4">
        <v>0.24</v>
      </c>
      <c r="P4" s="45">
        <v>0.35</v>
      </c>
    </row>
    <row r="5" spans="2:18">
      <c r="B5" s="53">
        <v>2006</v>
      </c>
      <c r="C5" s="4">
        <v>1.3</v>
      </c>
      <c r="D5" s="4">
        <v>0.7</v>
      </c>
      <c r="E5" s="4">
        <v>0.7</v>
      </c>
      <c r="F5" s="4">
        <v>0.4</v>
      </c>
      <c r="G5" s="4">
        <v>0.7</v>
      </c>
      <c r="H5" s="4">
        <v>1.2</v>
      </c>
      <c r="I5" s="4"/>
      <c r="J5" s="5">
        <v>2006</v>
      </c>
      <c r="K5" s="4">
        <v>0.38</v>
      </c>
      <c r="L5" s="4">
        <v>0.55000000000000004</v>
      </c>
      <c r="M5" s="4">
        <v>0.37</v>
      </c>
      <c r="N5" s="4">
        <v>0.55000000000000004</v>
      </c>
      <c r="O5" s="4">
        <v>0.28999999999999998</v>
      </c>
      <c r="P5" s="45">
        <v>0.28999999999999998</v>
      </c>
    </row>
    <row r="6" spans="2:18">
      <c r="B6" s="53">
        <v>2007</v>
      </c>
      <c r="C6" s="4">
        <v>1.4</v>
      </c>
      <c r="D6" s="4">
        <v>0.8</v>
      </c>
      <c r="E6" s="4">
        <v>0.8</v>
      </c>
      <c r="F6" s="4">
        <v>0.5</v>
      </c>
      <c r="G6" s="4">
        <v>0.6</v>
      </c>
      <c r="H6" s="4">
        <v>1.2</v>
      </c>
      <c r="I6" s="4"/>
      <c r="J6" s="5">
        <v>2007</v>
      </c>
      <c r="K6" s="4">
        <v>0.33</v>
      </c>
      <c r="L6" s="4">
        <v>0.7</v>
      </c>
      <c r="M6" s="4">
        <v>0.4</v>
      </c>
      <c r="N6" s="4">
        <v>0.63</v>
      </c>
      <c r="O6" s="4">
        <v>0.24</v>
      </c>
      <c r="P6" s="45">
        <v>0.32</v>
      </c>
    </row>
    <row r="7" spans="2:18">
      <c r="B7" s="53">
        <v>2008</v>
      </c>
      <c r="C7" s="4">
        <v>1.5</v>
      </c>
      <c r="D7" s="4">
        <v>0.9</v>
      </c>
      <c r="E7" s="4">
        <v>0.8</v>
      </c>
      <c r="F7" s="4">
        <v>0.6</v>
      </c>
      <c r="G7" s="4">
        <v>0.7</v>
      </c>
      <c r="H7" s="4">
        <v>1.2</v>
      </c>
      <c r="I7" s="4"/>
      <c r="J7" s="5">
        <v>2008</v>
      </c>
      <c r="K7" s="4">
        <v>0.42</v>
      </c>
      <c r="L7" s="4">
        <v>0.72</v>
      </c>
      <c r="M7" s="4">
        <v>0.39</v>
      </c>
      <c r="N7" s="4">
        <v>0.68</v>
      </c>
      <c r="O7" s="4">
        <v>0.26</v>
      </c>
      <c r="P7" s="45">
        <v>0.28999999999999998</v>
      </c>
    </row>
    <row r="8" spans="2:18">
      <c r="B8" s="53">
        <v>2009</v>
      </c>
      <c r="C8" s="4">
        <v>1.6</v>
      </c>
      <c r="D8" s="4">
        <v>1.2</v>
      </c>
      <c r="E8" s="4">
        <v>0.9</v>
      </c>
      <c r="F8" s="4">
        <v>0.7</v>
      </c>
      <c r="G8" s="4">
        <v>0.8</v>
      </c>
      <c r="H8" s="4">
        <v>1.3</v>
      </c>
      <c r="I8" s="4"/>
      <c r="J8" s="5">
        <v>2009</v>
      </c>
      <c r="K8" s="4">
        <v>0.36</v>
      </c>
      <c r="L8" s="4">
        <v>0.75</v>
      </c>
      <c r="M8" s="4">
        <v>0.42</v>
      </c>
      <c r="N8" s="4">
        <v>0.73</v>
      </c>
      <c r="O8" s="4">
        <v>0.27</v>
      </c>
      <c r="P8" s="45">
        <v>0.33</v>
      </c>
    </row>
    <row r="9" spans="2:18">
      <c r="B9" s="53">
        <v>2010</v>
      </c>
      <c r="C9" s="4">
        <v>1.5</v>
      </c>
      <c r="D9" s="4">
        <v>1.3</v>
      </c>
      <c r="E9" s="4">
        <v>0.8</v>
      </c>
      <c r="F9" s="4">
        <v>0.7</v>
      </c>
      <c r="G9" s="4">
        <v>0.7</v>
      </c>
      <c r="H9" s="4">
        <v>1.1000000000000001</v>
      </c>
      <c r="I9" s="4"/>
      <c r="J9" s="5">
        <v>2010</v>
      </c>
      <c r="K9" s="4">
        <v>0.34</v>
      </c>
      <c r="L9" s="4">
        <v>0.78</v>
      </c>
      <c r="M9" s="4">
        <v>0.4</v>
      </c>
      <c r="N9" s="4">
        <v>0.69</v>
      </c>
      <c r="O9" s="4">
        <v>0.21</v>
      </c>
      <c r="P9" s="45">
        <v>0.3</v>
      </c>
    </row>
    <row r="10" spans="2:18">
      <c r="B10" s="53">
        <v>2011</v>
      </c>
      <c r="C10" s="4">
        <v>1.8</v>
      </c>
      <c r="D10" s="4">
        <v>1.2</v>
      </c>
      <c r="E10" s="4">
        <v>0.8</v>
      </c>
      <c r="F10" s="4">
        <v>0.7</v>
      </c>
      <c r="G10" s="4">
        <v>0.6</v>
      </c>
      <c r="H10" s="4">
        <v>1.1000000000000001</v>
      </c>
      <c r="I10" s="4"/>
      <c r="J10" s="5">
        <v>2011</v>
      </c>
      <c r="K10" s="4">
        <v>0.27</v>
      </c>
      <c r="L10" s="4">
        <v>0.53</v>
      </c>
      <c r="M10" s="4">
        <v>0.37</v>
      </c>
      <c r="N10" s="4">
        <v>0.66</v>
      </c>
      <c r="O10" s="4">
        <v>0.18</v>
      </c>
      <c r="P10" s="45"/>
    </row>
    <row r="11" spans="2:18">
      <c r="B11" s="53">
        <v>2012</v>
      </c>
      <c r="C11" s="4">
        <v>1.9</v>
      </c>
      <c r="D11" s="4">
        <v>1.1000000000000001</v>
      </c>
      <c r="E11" s="4">
        <v>0.8</v>
      </c>
      <c r="F11" s="4">
        <v>0.5</v>
      </c>
      <c r="G11" s="4">
        <v>0.6</v>
      </c>
      <c r="H11" s="4">
        <v>1.1000000000000001</v>
      </c>
      <c r="I11" s="4"/>
      <c r="J11" s="5">
        <v>2012</v>
      </c>
      <c r="K11" s="4">
        <v>0.27</v>
      </c>
      <c r="L11" s="4">
        <v>0.51</v>
      </c>
      <c r="M11" s="4">
        <v>0.37</v>
      </c>
      <c r="N11" s="4">
        <v>0.71</v>
      </c>
      <c r="O11" s="4">
        <v>0.18</v>
      </c>
      <c r="P11" s="45"/>
    </row>
    <row r="12" spans="2:18" ht="15.75" thickBot="1">
      <c r="B12" s="54">
        <v>2013</v>
      </c>
      <c r="C12" s="46">
        <v>1.6</v>
      </c>
      <c r="D12" s="46">
        <v>1</v>
      </c>
      <c r="E12" s="46">
        <v>0.7</v>
      </c>
      <c r="F12" s="46">
        <v>0.5</v>
      </c>
      <c r="G12" s="46">
        <v>0.6</v>
      </c>
      <c r="H12" s="46">
        <v>1.1000000000000001</v>
      </c>
      <c r="I12" s="46"/>
      <c r="J12" s="56">
        <v>2013</v>
      </c>
      <c r="K12" s="46">
        <v>0.28000000000000003</v>
      </c>
      <c r="L12" s="46">
        <v>0.36</v>
      </c>
      <c r="M12" s="46">
        <v>0.4</v>
      </c>
      <c r="N12" s="46">
        <v>0.57999999999999996</v>
      </c>
      <c r="O12" s="46">
        <v>0.16</v>
      </c>
      <c r="P12" s="47"/>
    </row>
    <row r="13" spans="2:18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57"/>
  <sheetViews>
    <sheetView topLeftCell="B1" workbookViewId="0">
      <selection activeCell="D32" sqref="D32"/>
    </sheetView>
  </sheetViews>
  <sheetFormatPr defaultColWidth="8.85546875" defaultRowHeight="15"/>
  <cols>
    <col min="1" max="2" width="8.85546875" style="1"/>
    <col min="3" max="3" width="18" style="1" bestFit="1" customWidth="1"/>
    <col min="4" max="4" width="16.140625" style="1" bestFit="1" customWidth="1"/>
    <col min="5" max="5" width="17.42578125" style="1" bestFit="1" customWidth="1"/>
    <col min="6" max="6" width="16.42578125" style="1" bestFit="1" customWidth="1"/>
    <col min="7" max="16384" width="8.85546875" style="1"/>
  </cols>
  <sheetData>
    <row r="2" spans="2:13" ht="15.75" thickBot="1"/>
    <row r="3" spans="2:13" ht="15.75" thickTop="1">
      <c r="B3" s="7" t="s">
        <v>193</v>
      </c>
      <c r="C3" s="8" t="s">
        <v>102</v>
      </c>
      <c r="D3" s="8" t="s">
        <v>103</v>
      </c>
      <c r="E3" s="8" t="s">
        <v>104</v>
      </c>
      <c r="F3" s="15" t="s">
        <v>105</v>
      </c>
    </row>
    <row r="4" spans="2:13">
      <c r="B4" s="10" t="s">
        <v>31</v>
      </c>
      <c r="C4" s="98">
        <v>0.141265</v>
      </c>
      <c r="D4" s="98">
        <v>0.27925899999999998</v>
      </c>
      <c r="E4" s="98">
        <v>0.27536100000000002</v>
      </c>
      <c r="F4" s="99">
        <v>0.57234200000000002</v>
      </c>
      <c r="J4" s="26"/>
      <c r="K4" s="26"/>
      <c r="L4" s="26"/>
      <c r="M4" s="26"/>
    </row>
    <row r="5" spans="2:13">
      <c r="B5" s="10" t="s">
        <v>32</v>
      </c>
      <c r="C5" s="98">
        <v>9.2670000000000002E-2</v>
      </c>
      <c r="D5" s="98">
        <v>0.269318</v>
      </c>
      <c r="E5" s="98">
        <v>0.26446900000000001</v>
      </c>
      <c r="F5" s="99">
        <v>0.64868700000000001</v>
      </c>
      <c r="J5" s="26"/>
      <c r="K5" s="26"/>
      <c r="L5" s="26"/>
      <c r="M5" s="26"/>
    </row>
    <row r="6" spans="2:13">
      <c r="B6" s="10" t="s">
        <v>33</v>
      </c>
      <c r="C6" s="98">
        <v>9.3362000000000001E-2</v>
      </c>
      <c r="D6" s="98">
        <v>0.32410099999999997</v>
      </c>
      <c r="E6" s="98">
        <v>0.29914099999999999</v>
      </c>
      <c r="F6" s="99">
        <v>0.61003300000000005</v>
      </c>
      <c r="J6" s="26"/>
      <c r="K6" s="26"/>
      <c r="L6" s="26"/>
      <c r="M6" s="26"/>
    </row>
    <row r="7" spans="2:13">
      <c r="B7" s="10" t="s">
        <v>34</v>
      </c>
      <c r="C7" s="98">
        <v>0.12350899999999999</v>
      </c>
      <c r="D7" s="98">
        <v>0.39443600000000001</v>
      </c>
      <c r="E7" s="98">
        <v>0.332233</v>
      </c>
      <c r="F7" s="99">
        <v>0.74899499999999997</v>
      </c>
      <c r="J7" s="26"/>
      <c r="K7" s="26"/>
      <c r="L7" s="26"/>
      <c r="M7" s="26"/>
    </row>
    <row r="8" spans="2:13">
      <c r="B8" s="10" t="s">
        <v>35</v>
      </c>
      <c r="C8" s="98">
        <v>0.223687</v>
      </c>
      <c r="D8" s="98">
        <v>0.39074900000000001</v>
      </c>
      <c r="E8" s="98">
        <v>0.35987000000000002</v>
      </c>
      <c r="F8" s="99">
        <v>0.98991899999999999</v>
      </c>
      <c r="J8" s="26"/>
      <c r="K8" s="26"/>
      <c r="L8" s="26"/>
      <c r="M8" s="26"/>
    </row>
    <row r="9" spans="2:13">
      <c r="B9" s="10" t="s">
        <v>36</v>
      </c>
      <c r="C9" s="98">
        <v>0.18531300000000001</v>
      </c>
      <c r="D9" s="98">
        <v>0.30704199999999998</v>
      </c>
      <c r="E9" s="98">
        <v>0.42342800000000003</v>
      </c>
      <c r="F9" s="99">
        <v>1.0517799999999999</v>
      </c>
      <c r="J9" s="26"/>
      <c r="K9" s="26"/>
      <c r="L9" s="26"/>
      <c r="M9" s="26"/>
    </row>
    <row r="10" spans="2:13">
      <c r="B10" s="10" t="s">
        <v>37</v>
      </c>
      <c r="C10" s="98">
        <v>0.208125</v>
      </c>
      <c r="D10" s="98">
        <v>0.44113400000000003</v>
      </c>
      <c r="E10" s="98">
        <v>0.33460499999999999</v>
      </c>
      <c r="F10" s="99">
        <v>0.976406</v>
      </c>
      <c r="J10" s="26"/>
      <c r="K10" s="26"/>
      <c r="L10" s="26"/>
      <c r="M10" s="26"/>
    </row>
    <row r="11" spans="2:13">
      <c r="B11" s="10" t="s">
        <v>38</v>
      </c>
      <c r="C11" s="98">
        <v>0.27197399999999999</v>
      </c>
      <c r="D11" s="98">
        <v>0.42501100000000003</v>
      </c>
      <c r="E11" s="98">
        <v>0.388876</v>
      </c>
      <c r="F11" s="99">
        <v>1.035973</v>
      </c>
      <c r="J11" s="26"/>
      <c r="K11" s="26"/>
      <c r="L11" s="26"/>
      <c r="M11" s="26"/>
    </row>
    <row r="12" spans="2:13">
      <c r="B12" s="10" t="s">
        <v>39</v>
      </c>
      <c r="C12" s="98">
        <v>0.40188699999999999</v>
      </c>
      <c r="D12" s="98">
        <v>0.49055799999999999</v>
      </c>
      <c r="E12" s="98">
        <v>0.366504</v>
      </c>
      <c r="F12" s="99">
        <v>1.0973660000000001</v>
      </c>
      <c r="J12" s="26"/>
      <c r="K12" s="26"/>
      <c r="L12" s="26"/>
      <c r="M12" s="26"/>
    </row>
    <row r="13" spans="2:13">
      <c r="B13" s="10" t="s">
        <v>40</v>
      </c>
      <c r="C13" s="98">
        <v>0.40844200000000003</v>
      </c>
      <c r="D13" s="98">
        <v>0.64579500000000001</v>
      </c>
      <c r="E13" s="98">
        <v>0.30936999999999998</v>
      </c>
      <c r="F13" s="99">
        <v>1.4787680000000001</v>
      </c>
      <c r="J13" s="26"/>
      <c r="K13" s="26"/>
      <c r="L13" s="26"/>
      <c r="M13" s="26"/>
    </row>
    <row r="14" spans="2:13">
      <c r="B14" s="10" t="s">
        <v>78</v>
      </c>
      <c r="C14" s="98">
        <v>0.304535</v>
      </c>
      <c r="D14" s="98">
        <v>0.58891000000000004</v>
      </c>
      <c r="E14" s="98">
        <v>0.55747999999999998</v>
      </c>
      <c r="F14" s="99">
        <v>1.450601</v>
      </c>
      <c r="J14" s="26"/>
      <c r="K14" s="26"/>
      <c r="L14" s="26"/>
      <c r="M14" s="26"/>
    </row>
    <row r="15" spans="2:13">
      <c r="B15" s="10" t="s">
        <v>41</v>
      </c>
      <c r="C15" s="98">
        <v>0.20943000000000001</v>
      </c>
      <c r="D15" s="98">
        <v>0.65926700000000005</v>
      </c>
      <c r="E15" s="98">
        <v>0.35978599999999999</v>
      </c>
      <c r="F15" s="99">
        <v>1.2517240000000001</v>
      </c>
      <c r="J15" s="26"/>
      <c r="K15" s="26"/>
      <c r="L15" s="26"/>
      <c r="M15" s="26"/>
    </row>
    <row r="16" spans="2:13">
      <c r="B16" s="10" t="s">
        <v>42</v>
      </c>
      <c r="C16" s="98">
        <v>0.29747000000000001</v>
      </c>
      <c r="D16" s="98">
        <v>0.58315399999999995</v>
      </c>
      <c r="E16" s="98">
        <v>0.38051099999999999</v>
      </c>
      <c r="F16" s="99">
        <v>1.09091</v>
      </c>
      <c r="J16" s="26"/>
      <c r="K16" s="26"/>
      <c r="L16" s="26"/>
      <c r="M16" s="26"/>
    </row>
    <row r="17" spans="2:13">
      <c r="B17" s="10" t="s">
        <v>43</v>
      </c>
      <c r="C17" s="98">
        <v>0.67785300000000004</v>
      </c>
      <c r="D17" s="98">
        <v>0.50882000000000005</v>
      </c>
      <c r="E17" s="98">
        <v>0.65026399999999995</v>
      </c>
      <c r="F17" s="99">
        <v>1.10765</v>
      </c>
      <c r="J17" s="26"/>
      <c r="K17" s="26"/>
      <c r="L17" s="26"/>
      <c r="M17" s="26"/>
    </row>
    <row r="18" spans="2:13">
      <c r="B18" s="10" t="s">
        <v>44</v>
      </c>
      <c r="C18" s="98">
        <v>0.85636000000000001</v>
      </c>
      <c r="D18" s="98">
        <v>0.51928700000000005</v>
      </c>
      <c r="E18" s="98">
        <v>1.001655</v>
      </c>
      <c r="F18" s="99">
        <v>1.039514</v>
      </c>
      <c r="J18" s="26"/>
      <c r="K18" s="26"/>
      <c r="L18" s="26"/>
      <c r="M18" s="26"/>
    </row>
    <row r="19" spans="2:13">
      <c r="B19" s="10" t="s">
        <v>45</v>
      </c>
      <c r="C19" s="98">
        <v>1.28606</v>
      </c>
      <c r="D19" s="98">
        <v>0.83270999999999995</v>
      </c>
      <c r="E19" s="98">
        <v>1.2137800000000001</v>
      </c>
      <c r="F19" s="99">
        <v>1.3103860000000001</v>
      </c>
      <c r="J19" s="26"/>
      <c r="K19" s="26"/>
      <c r="L19" s="26"/>
      <c r="M19" s="26"/>
    </row>
    <row r="20" spans="2:13">
      <c r="B20" s="10" t="s">
        <v>46</v>
      </c>
      <c r="C20" s="98">
        <v>1.44675</v>
      </c>
      <c r="D20" s="98">
        <v>1.0648219999999999</v>
      </c>
      <c r="E20" s="98">
        <v>1.1444939999999999</v>
      </c>
      <c r="F20" s="99">
        <v>1.601145</v>
      </c>
      <c r="J20" s="26"/>
      <c r="K20" s="26"/>
      <c r="L20" s="26"/>
      <c r="M20" s="26"/>
    </row>
    <row r="21" spans="2:13">
      <c r="B21" s="10" t="s">
        <v>47</v>
      </c>
      <c r="C21" s="98">
        <v>2.3813110000000002</v>
      </c>
      <c r="D21" s="98">
        <v>1.18634</v>
      </c>
      <c r="E21" s="98">
        <v>1.5943959999999999</v>
      </c>
      <c r="F21" s="99">
        <v>2.5043359999999999</v>
      </c>
      <c r="J21" s="26"/>
      <c r="K21" s="26"/>
      <c r="L21" s="26"/>
      <c r="M21" s="26"/>
    </row>
    <row r="22" spans="2:13">
      <c r="B22" s="10" t="s">
        <v>48</v>
      </c>
      <c r="C22" s="98">
        <v>3.205937</v>
      </c>
      <c r="D22" s="98">
        <v>1.261269</v>
      </c>
      <c r="E22" s="98">
        <v>1.707703</v>
      </c>
      <c r="F22" s="99">
        <v>3.3768289999999999</v>
      </c>
      <c r="J22" s="26"/>
      <c r="K22" s="26"/>
      <c r="L22" s="26"/>
      <c r="M22" s="26"/>
    </row>
    <row r="23" spans="2:13">
      <c r="B23" s="10" t="s">
        <v>49</v>
      </c>
      <c r="C23" s="98">
        <v>3.529954</v>
      </c>
      <c r="D23" s="98">
        <v>1.332875</v>
      </c>
      <c r="E23" s="98">
        <v>2.8210419999999998</v>
      </c>
      <c r="F23" s="99">
        <v>4.9096469999999997</v>
      </c>
      <c r="J23" s="26"/>
      <c r="K23" s="26"/>
      <c r="L23" s="26"/>
      <c r="M23" s="26"/>
    </row>
    <row r="24" spans="2:13">
      <c r="B24" s="10" t="s">
        <v>50</v>
      </c>
      <c r="C24" s="98">
        <v>3.442949</v>
      </c>
      <c r="D24" s="98">
        <v>1.479427</v>
      </c>
      <c r="E24" s="98">
        <v>2.4024030000000001</v>
      </c>
      <c r="F24" s="99">
        <v>4.6657500000000001</v>
      </c>
      <c r="J24" s="26"/>
      <c r="K24" s="26"/>
      <c r="L24" s="26"/>
      <c r="M24" s="26"/>
    </row>
    <row r="25" spans="2:13">
      <c r="B25" s="10" t="s">
        <v>51</v>
      </c>
      <c r="C25" s="98">
        <v>5.2132930000000002</v>
      </c>
      <c r="D25" s="98">
        <v>1.295644</v>
      </c>
      <c r="E25" s="98">
        <v>2.3672409999999999</v>
      </c>
      <c r="F25" s="99">
        <v>4.4320250000000003</v>
      </c>
      <c r="J25" s="26"/>
      <c r="K25" s="26"/>
      <c r="L25" s="26"/>
      <c r="M25" s="26"/>
    </row>
    <row r="26" spans="2:13">
      <c r="B26" s="10" t="s">
        <v>52</v>
      </c>
      <c r="C26" s="98">
        <v>9.0963060000000002</v>
      </c>
      <c r="D26" s="98">
        <v>1.2763979999999999</v>
      </c>
      <c r="E26" s="98">
        <v>2.7004540000000001</v>
      </c>
      <c r="F26" s="99">
        <v>5.0854299999999997</v>
      </c>
      <c r="J26" s="26"/>
      <c r="K26" s="26"/>
      <c r="L26" s="26"/>
      <c r="M26" s="26"/>
    </row>
    <row r="27" spans="2:13">
      <c r="B27" s="10" t="s">
        <v>79</v>
      </c>
      <c r="C27" s="98">
        <v>9.9214359999999999</v>
      </c>
      <c r="D27" s="98">
        <v>1.4636119999999999</v>
      </c>
      <c r="E27" s="98">
        <v>2.2780130000000001</v>
      </c>
      <c r="F27" s="99">
        <v>4.1224689999999997</v>
      </c>
      <c r="J27" s="26"/>
      <c r="K27" s="26"/>
      <c r="L27" s="26"/>
      <c r="M27" s="26"/>
    </row>
    <row r="28" spans="2:13">
      <c r="B28" s="10" t="s">
        <v>80</v>
      </c>
      <c r="C28" s="98">
        <v>8.0855899999999998</v>
      </c>
      <c r="D28" s="98">
        <v>1.4876469999999999</v>
      </c>
      <c r="E28" s="98">
        <v>1.8692880000000001</v>
      </c>
      <c r="F28" s="99">
        <v>3.729276</v>
      </c>
      <c r="J28" s="26"/>
      <c r="K28" s="26"/>
      <c r="L28" s="26"/>
      <c r="M28" s="26"/>
    </row>
    <row r="29" spans="2:13" ht="15.75" thickBot="1">
      <c r="B29" s="12" t="s">
        <v>81</v>
      </c>
      <c r="C29" s="100">
        <v>4.95024</v>
      </c>
      <c r="D29" s="100">
        <v>1.435519</v>
      </c>
      <c r="E29" s="100">
        <v>1.5051699999999999</v>
      </c>
      <c r="F29" s="101">
        <v>3.1231019999999998</v>
      </c>
      <c r="J29" s="26"/>
      <c r="K29" s="26"/>
      <c r="L29" s="26"/>
      <c r="M29" s="26"/>
    </row>
    <row r="30" spans="2:13" ht="15.75" thickTop="1"/>
    <row r="31" spans="2:13">
      <c r="C31" s="35"/>
    </row>
    <row r="32" spans="2:13">
      <c r="C32" s="108"/>
      <c r="D32" s="108"/>
      <c r="E32" s="108"/>
      <c r="F32" s="108"/>
    </row>
    <row r="33" spans="3:6">
      <c r="C33" s="108"/>
      <c r="D33" s="108"/>
      <c r="E33" s="108"/>
      <c r="F33" s="108"/>
    </row>
    <row r="34" spans="3:6">
      <c r="C34" s="108"/>
      <c r="D34" s="108"/>
      <c r="E34" s="108"/>
      <c r="F34" s="108"/>
    </row>
    <row r="35" spans="3:6">
      <c r="C35" s="108"/>
      <c r="D35" s="108"/>
      <c r="E35" s="108"/>
      <c r="F35" s="108"/>
    </row>
    <row r="36" spans="3:6">
      <c r="C36" s="108"/>
      <c r="D36" s="108"/>
      <c r="E36" s="108"/>
      <c r="F36" s="108"/>
    </row>
    <row r="37" spans="3:6">
      <c r="C37" s="108"/>
      <c r="D37" s="108"/>
      <c r="E37" s="108"/>
      <c r="F37" s="108"/>
    </row>
    <row r="38" spans="3:6">
      <c r="C38" s="108"/>
      <c r="D38" s="108"/>
      <c r="E38" s="108"/>
      <c r="F38" s="108"/>
    </row>
    <row r="39" spans="3:6">
      <c r="C39" s="108"/>
      <c r="D39" s="108"/>
      <c r="E39" s="108"/>
      <c r="F39" s="108"/>
    </row>
    <row r="40" spans="3:6">
      <c r="C40" s="108"/>
      <c r="D40" s="108"/>
      <c r="E40" s="108"/>
      <c r="F40" s="108"/>
    </row>
    <row r="41" spans="3:6">
      <c r="C41" s="108"/>
      <c r="D41" s="108"/>
      <c r="E41" s="108"/>
      <c r="F41" s="108"/>
    </row>
    <row r="42" spans="3:6">
      <c r="C42" s="108"/>
      <c r="D42" s="108"/>
      <c r="E42" s="108"/>
      <c r="F42" s="108"/>
    </row>
    <row r="43" spans="3:6">
      <c r="C43" s="108"/>
      <c r="D43" s="108"/>
      <c r="E43" s="108"/>
      <c r="F43" s="108"/>
    </row>
    <row r="44" spans="3:6">
      <c r="C44" s="108"/>
      <c r="D44" s="108"/>
      <c r="E44" s="108"/>
      <c r="F44" s="108"/>
    </row>
    <row r="45" spans="3:6">
      <c r="C45" s="108"/>
      <c r="D45" s="108"/>
      <c r="E45" s="108"/>
      <c r="F45" s="108"/>
    </row>
    <row r="46" spans="3:6">
      <c r="C46" s="108"/>
      <c r="D46" s="108"/>
      <c r="E46" s="108"/>
      <c r="F46" s="108"/>
    </row>
    <row r="47" spans="3:6">
      <c r="C47" s="108"/>
      <c r="D47" s="108"/>
      <c r="E47" s="108"/>
      <c r="F47" s="108"/>
    </row>
    <row r="48" spans="3:6">
      <c r="C48" s="108"/>
      <c r="D48" s="108"/>
      <c r="E48" s="108"/>
      <c r="F48" s="108"/>
    </row>
    <row r="49" spans="3:6">
      <c r="C49" s="108"/>
      <c r="D49" s="108"/>
      <c r="E49" s="108"/>
      <c r="F49" s="108"/>
    </row>
    <row r="50" spans="3:6">
      <c r="C50" s="108"/>
      <c r="D50" s="108"/>
      <c r="E50" s="108"/>
      <c r="F50" s="108"/>
    </row>
    <row r="51" spans="3:6">
      <c r="C51" s="108"/>
      <c r="D51" s="108"/>
      <c r="E51" s="108"/>
      <c r="F51" s="108"/>
    </row>
    <row r="52" spans="3:6">
      <c r="C52" s="108"/>
      <c r="D52" s="108"/>
      <c r="E52" s="108"/>
      <c r="F52" s="108"/>
    </row>
    <row r="53" spans="3:6">
      <c r="C53" s="108"/>
      <c r="D53" s="108"/>
      <c r="E53" s="108"/>
      <c r="F53" s="108"/>
    </row>
    <row r="54" spans="3:6">
      <c r="C54" s="108"/>
      <c r="D54" s="108"/>
      <c r="E54" s="108"/>
      <c r="F54" s="108"/>
    </row>
    <row r="55" spans="3:6">
      <c r="C55" s="108"/>
      <c r="D55" s="108"/>
      <c r="E55" s="108"/>
      <c r="F55" s="108"/>
    </row>
    <row r="56" spans="3:6">
      <c r="C56" s="108"/>
      <c r="D56" s="108"/>
      <c r="E56" s="108"/>
      <c r="F56" s="108"/>
    </row>
    <row r="57" spans="3:6">
      <c r="C57" s="108"/>
      <c r="D57" s="108"/>
      <c r="E57" s="108"/>
      <c r="F57" s="108"/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L41" sqref="L41"/>
    </sheetView>
  </sheetViews>
  <sheetFormatPr defaultColWidth="8.85546875" defaultRowHeight="15"/>
  <cols>
    <col min="1" max="1" width="8.85546875" style="1"/>
    <col min="2" max="2" width="20.85546875" style="1" bestFit="1" customWidth="1"/>
    <col min="3" max="3" width="24.140625" style="1" bestFit="1" customWidth="1"/>
    <col min="4" max="4" width="15.7109375" style="1" bestFit="1" customWidth="1"/>
    <col min="5" max="16384" width="8.85546875" style="1"/>
  </cols>
  <sheetData>
    <row r="2" spans="2:4" ht="15.75" thickBot="1"/>
    <row r="3" spans="2:4" ht="30.75" thickTop="1">
      <c r="B3" s="7" t="s">
        <v>166</v>
      </c>
      <c r="C3" s="8" t="s">
        <v>106</v>
      </c>
      <c r="D3" s="80" t="s">
        <v>165</v>
      </c>
    </row>
    <row r="4" spans="2:4">
      <c r="B4" s="10" t="s">
        <v>3</v>
      </c>
      <c r="C4" s="70">
        <v>217.96181662106264</v>
      </c>
      <c r="D4" s="71">
        <v>4.5714285714285712</v>
      </c>
    </row>
    <row r="5" spans="2:4">
      <c r="B5" s="10" t="s">
        <v>4</v>
      </c>
      <c r="C5" s="70">
        <v>177.59516532935692</v>
      </c>
      <c r="D5" s="71">
        <v>0.8571428571428571</v>
      </c>
    </row>
    <row r="6" spans="2:4">
      <c r="B6" s="10" t="s">
        <v>5</v>
      </c>
      <c r="C6" s="70">
        <v>258.97105254324686</v>
      </c>
      <c r="D6" s="71">
        <v>5.2857142857142856</v>
      </c>
    </row>
    <row r="7" spans="2:4">
      <c r="B7" s="10" t="s">
        <v>6</v>
      </c>
      <c r="C7" s="70">
        <v>191.1405906791407</v>
      </c>
      <c r="D7" s="71">
        <v>0.8571428571428571</v>
      </c>
    </row>
    <row r="8" spans="2:4" ht="15.75" thickBot="1">
      <c r="B8" s="12" t="s">
        <v>7</v>
      </c>
      <c r="C8" s="72">
        <v>214.21844973220195</v>
      </c>
      <c r="D8" s="73">
        <v>1</v>
      </c>
    </row>
    <row r="9" spans="2:4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"/>
  <sheetViews>
    <sheetView workbookViewId="0">
      <selection activeCell="B4" sqref="B4"/>
    </sheetView>
  </sheetViews>
  <sheetFormatPr defaultColWidth="8.85546875" defaultRowHeight="15"/>
  <cols>
    <col min="1" max="1" width="8.85546875" style="1"/>
    <col min="2" max="2" width="52.140625" style="1" bestFit="1" customWidth="1"/>
    <col min="3" max="3" width="25.7109375" style="1" bestFit="1" customWidth="1"/>
    <col min="4" max="4" width="26.85546875" style="1" bestFit="1" customWidth="1"/>
    <col min="5" max="16384" width="8.85546875" style="1"/>
  </cols>
  <sheetData>
    <row r="2" spans="2:4" ht="15.75" thickBot="1"/>
    <row r="3" spans="2:4" ht="15.75" thickTop="1">
      <c r="B3" s="7" t="s">
        <v>194</v>
      </c>
      <c r="C3" s="8" t="s">
        <v>107</v>
      </c>
      <c r="D3" s="15" t="s">
        <v>108</v>
      </c>
    </row>
    <row r="4" spans="2:4">
      <c r="B4" s="10" t="s">
        <v>3</v>
      </c>
      <c r="C4" s="70">
        <v>153.89369814245643</v>
      </c>
      <c r="D4" s="71">
        <v>120.28280898812804</v>
      </c>
    </row>
    <row r="5" spans="2:4">
      <c r="B5" s="10" t="s">
        <v>4</v>
      </c>
      <c r="C5" s="70">
        <v>99.290064631647979</v>
      </c>
      <c r="D5" s="71">
        <v>164.1212118925892</v>
      </c>
    </row>
    <row r="6" spans="2:4">
      <c r="B6" s="10" t="s">
        <v>5</v>
      </c>
      <c r="C6" s="70">
        <v>148.08363155170289</v>
      </c>
      <c r="D6" s="71">
        <v>148.15765066706498</v>
      </c>
    </row>
    <row r="7" spans="2:4">
      <c r="B7" s="10" t="s">
        <v>6</v>
      </c>
      <c r="C7" s="70">
        <v>92.057706570205283</v>
      </c>
      <c r="D7" s="71">
        <v>86.559434612434615</v>
      </c>
    </row>
    <row r="8" spans="2:4" ht="15.75" thickBot="1">
      <c r="B8" s="12" t="s">
        <v>7</v>
      </c>
      <c r="C8" s="72">
        <v>136.01988453651057</v>
      </c>
      <c r="D8" s="73">
        <v>114.70003568772455</v>
      </c>
    </row>
    <row r="9" spans="2:4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4" sqref="P54"/>
    </sheetView>
  </sheetViews>
  <sheetFormatPr defaultColWidth="10.85546875" defaultRowHeight="15"/>
  <cols>
    <col min="1" max="16384" width="10.85546875" style="1"/>
  </cols>
  <sheetData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3:E27"/>
  <sheetViews>
    <sheetView topLeftCell="A22" workbookViewId="0">
      <selection activeCell="D49" sqref="D49"/>
    </sheetView>
  </sheetViews>
  <sheetFormatPr defaultColWidth="8.85546875" defaultRowHeight="15"/>
  <cols>
    <col min="1" max="1" width="8.85546875" style="1"/>
    <col min="2" max="2" width="12.85546875" style="1" customWidth="1"/>
    <col min="3" max="3" width="18.7109375" style="1" bestFit="1" customWidth="1"/>
    <col min="4" max="4" width="29.42578125" style="1" bestFit="1" customWidth="1"/>
    <col min="5" max="5" width="31" style="1" customWidth="1"/>
    <col min="6" max="16384" width="8.85546875" style="1"/>
  </cols>
  <sheetData>
    <row r="23" spans="2:5" ht="15.75" thickBot="1"/>
    <row r="24" spans="2:5" ht="15.75" thickTop="1">
      <c r="B24" s="19"/>
      <c r="C24" s="8" t="s">
        <v>109</v>
      </c>
      <c r="D24" s="8" t="s">
        <v>196</v>
      </c>
      <c r="E24" s="15" t="s">
        <v>195</v>
      </c>
    </row>
    <row r="25" spans="2:5">
      <c r="B25" s="10" t="s">
        <v>112</v>
      </c>
      <c r="C25" s="74">
        <f>D25</f>
        <v>0.91782451054372771</v>
      </c>
      <c r="D25" s="74">
        <v>0.91782451054372771</v>
      </c>
      <c r="E25" s="71">
        <v>1.4265151194699064</v>
      </c>
    </row>
    <row r="26" spans="2:5" ht="15.75" thickBot="1">
      <c r="B26" s="12" t="s">
        <v>115</v>
      </c>
      <c r="C26" s="76">
        <f>D26-D25</f>
        <v>8.2175489456272288E-2</v>
      </c>
      <c r="D26" s="76">
        <v>1</v>
      </c>
      <c r="E26" s="73">
        <v>12.181595189630302</v>
      </c>
    </row>
    <row r="27" spans="2:5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9"/>
  <sheetViews>
    <sheetView workbookViewId="0">
      <selection activeCell="B3" sqref="B3"/>
    </sheetView>
  </sheetViews>
  <sheetFormatPr defaultColWidth="8.85546875" defaultRowHeight="15"/>
  <cols>
    <col min="1" max="1" width="8.85546875" style="1"/>
    <col min="2" max="2" width="17.42578125" style="1" bestFit="1" customWidth="1"/>
    <col min="3" max="3" width="12" style="1" customWidth="1"/>
    <col min="4" max="4" width="10" style="1" customWidth="1"/>
    <col min="5" max="5" width="16.7109375" style="1" customWidth="1"/>
    <col min="6" max="16384" width="8.85546875" style="1"/>
  </cols>
  <sheetData>
    <row r="2" spans="2:5" ht="15.75" thickBot="1"/>
    <row r="3" spans="2:5" ht="15.75" thickTop="1">
      <c r="B3" s="7" t="s">
        <v>0</v>
      </c>
      <c r="C3" s="8">
        <v>1999</v>
      </c>
      <c r="D3" s="15">
        <v>2012</v>
      </c>
      <c r="E3" s="6"/>
    </row>
    <row r="4" spans="2:5">
      <c r="B4" s="10" t="s">
        <v>153</v>
      </c>
      <c r="C4" s="4">
        <v>3115</v>
      </c>
      <c r="D4" s="11">
        <v>4170</v>
      </c>
      <c r="E4" s="3"/>
    </row>
    <row r="5" spans="2:5">
      <c r="B5" s="10" t="s">
        <v>154</v>
      </c>
      <c r="C5" s="4">
        <v>2197</v>
      </c>
      <c r="D5" s="11">
        <v>4037</v>
      </c>
      <c r="E5" s="3"/>
    </row>
    <row r="6" spans="2:5">
      <c r="B6" s="10" t="s">
        <v>155</v>
      </c>
      <c r="C6" s="4">
        <v>2032</v>
      </c>
      <c r="D6" s="11">
        <v>1247</v>
      </c>
      <c r="E6" s="3"/>
    </row>
    <row r="7" spans="2:5">
      <c r="B7" s="10" t="s">
        <v>156</v>
      </c>
      <c r="C7" s="4">
        <v>1442</v>
      </c>
      <c r="D7" s="11">
        <v>1889</v>
      </c>
      <c r="E7" s="3"/>
    </row>
    <row r="8" spans="2:5" ht="15.75" thickBot="1">
      <c r="B8" s="12" t="s">
        <v>157</v>
      </c>
      <c r="C8" s="13">
        <v>1114</v>
      </c>
      <c r="D8" s="14">
        <v>1383</v>
      </c>
      <c r="E8" s="3"/>
    </row>
    <row r="9" spans="2:5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9"/>
  <sheetViews>
    <sheetView workbookViewId="0">
      <selection activeCell="E4" sqref="E4"/>
    </sheetView>
  </sheetViews>
  <sheetFormatPr defaultColWidth="8.85546875" defaultRowHeight="15"/>
  <cols>
    <col min="1" max="2" width="8.85546875" style="1"/>
    <col min="3" max="3" width="5.42578125" style="1" bestFit="1" customWidth="1"/>
    <col min="4" max="4" width="27.7109375" style="1" customWidth="1"/>
    <col min="5" max="5" width="24.140625" style="1" customWidth="1"/>
    <col min="6" max="6" width="14.28515625" style="1" bestFit="1" customWidth="1"/>
    <col min="7" max="7" width="16.28515625" style="1" customWidth="1"/>
    <col min="8" max="16384" width="8.85546875" style="1"/>
  </cols>
  <sheetData>
    <row r="1" spans="3:7" ht="15.75" thickBot="1"/>
    <row r="2" spans="3:7" ht="45.75" thickTop="1">
      <c r="C2" s="7" t="s">
        <v>0</v>
      </c>
      <c r="D2" s="85" t="s">
        <v>184</v>
      </c>
      <c r="E2" s="85" t="s">
        <v>185</v>
      </c>
      <c r="F2" s="85" t="s">
        <v>1</v>
      </c>
      <c r="G2" s="81" t="s">
        <v>2</v>
      </c>
    </row>
    <row r="3" spans="3:7">
      <c r="C3" s="10" t="s">
        <v>3</v>
      </c>
      <c r="D3" s="4">
        <v>1.0589999999999999</v>
      </c>
      <c r="E3" s="4">
        <v>0.85499999999999998</v>
      </c>
      <c r="F3" s="4">
        <v>1.042</v>
      </c>
      <c r="G3" s="66">
        <v>0.96400994770063786</v>
      </c>
    </row>
    <row r="4" spans="3:7">
      <c r="C4" s="10" t="s">
        <v>4</v>
      </c>
      <c r="D4" s="4">
        <v>0.83899999999999997</v>
      </c>
      <c r="E4" s="4">
        <v>0.78700000000000003</v>
      </c>
      <c r="F4" s="4">
        <v>0.503</v>
      </c>
      <c r="G4" s="66">
        <v>1.023766550841809</v>
      </c>
    </row>
    <row r="5" spans="3:7">
      <c r="C5" s="10" t="s">
        <v>5</v>
      </c>
      <c r="D5" s="4">
        <v>1.2430000000000001</v>
      </c>
      <c r="E5" s="4">
        <v>1.07</v>
      </c>
      <c r="F5" s="4">
        <v>1.929</v>
      </c>
      <c r="G5" s="66">
        <v>0.95105629736068709</v>
      </c>
    </row>
    <row r="6" spans="3:7">
      <c r="C6" s="10" t="s">
        <v>6</v>
      </c>
      <c r="D6" s="4">
        <v>0.86299999999999999</v>
      </c>
      <c r="E6" s="4">
        <v>0.999</v>
      </c>
      <c r="F6" s="4">
        <v>0.56100000000000005</v>
      </c>
      <c r="G6" s="66">
        <v>0.86984072719954919</v>
      </c>
    </row>
    <row r="7" spans="3:7">
      <c r="C7" s="10" t="s">
        <v>7</v>
      </c>
      <c r="D7" s="4">
        <v>0.89900000000000002</v>
      </c>
      <c r="E7" s="4">
        <v>1.38</v>
      </c>
      <c r="F7" s="4">
        <v>0.67800000000000005</v>
      </c>
      <c r="G7" s="66">
        <v>1.2248511436154952</v>
      </c>
    </row>
    <row r="8" spans="3:7" ht="15.75" thickBot="1">
      <c r="C8" s="12" t="s">
        <v>8</v>
      </c>
      <c r="D8" s="13">
        <v>0.875</v>
      </c>
      <c r="E8" s="13">
        <v>2.0419999999999998</v>
      </c>
      <c r="F8" s="13">
        <v>0.34899999999999998</v>
      </c>
      <c r="G8" s="67">
        <v>0.7457211838209783</v>
      </c>
    </row>
    <row r="9" spans="3:7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6"/>
  <sheetViews>
    <sheetView workbookViewId="0">
      <selection activeCell="E22" sqref="E22"/>
    </sheetView>
  </sheetViews>
  <sheetFormatPr defaultColWidth="8.85546875" defaultRowHeight="15"/>
  <cols>
    <col min="1" max="1" width="8.85546875" style="1"/>
    <col min="2" max="2" width="12.140625" style="1" bestFit="1" customWidth="1"/>
    <col min="3" max="5" width="20.85546875" style="1" customWidth="1"/>
    <col min="6" max="16384" width="8.85546875" style="1"/>
  </cols>
  <sheetData>
    <row r="2" spans="2:5" ht="15.75" thickBot="1"/>
    <row r="3" spans="2:5" ht="15.75" thickTop="1">
      <c r="B3" s="7" t="s">
        <v>0</v>
      </c>
      <c r="C3" s="8" t="s">
        <v>11</v>
      </c>
      <c r="D3" s="8" t="s">
        <v>12</v>
      </c>
      <c r="E3" s="15" t="s">
        <v>13</v>
      </c>
    </row>
    <row r="4" spans="2:5">
      <c r="B4" s="10" t="s">
        <v>14</v>
      </c>
      <c r="C4" s="74">
        <v>0.23325796155545628</v>
      </c>
      <c r="D4" s="74">
        <v>0.27400000000000002</v>
      </c>
      <c r="E4" s="75">
        <v>0.16400000000000001</v>
      </c>
    </row>
    <row r="5" spans="2:5">
      <c r="B5" s="10" t="s">
        <v>15</v>
      </c>
      <c r="C5" s="74">
        <v>0.17576641002411733</v>
      </c>
      <c r="D5" s="74">
        <v>0.16300000000000001</v>
      </c>
      <c r="E5" s="75">
        <v>0.185</v>
      </c>
    </row>
    <row r="6" spans="2:5">
      <c r="B6" s="10" t="s">
        <v>16</v>
      </c>
      <c r="C6" s="74">
        <v>9.5891662120497753E-2</v>
      </c>
      <c r="D6" s="74">
        <v>9.9000000000000005E-2</v>
      </c>
      <c r="E6" s="75">
        <v>0.12</v>
      </c>
    </row>
    <row r="7" spans="2:5">
      <c r="B7" s="10" t="s">
        <v>17</v>
      </c>
      <c r="C7" s="74">
        <v>4.5668015294875623E-2</v>
      </c>
      <c r="D7" s="74">
        <v>5.0999999999999997E-2</v>
      </c>
      <c r="E7" s="75">
        <v>4.4999999999999998E-2</v>
      </c>
    </row>
    <row r="8" spans="2:5">
      <c r="B8" s="10" t="s">
        <v>18</v>
      </c>
      <c r="C8" s="74">
        <v>9.54177085827555E-2</v>
      </c>
      <c r="D8" s="74">
        <v>8.2000000000000003E-2</v>
      </c>
      <c r="E8" s="75">
        <v>0.13200000000000001</v>
      </c>
    </row>
    <row r="9" spans="2:5">
      <c r="B9" s="10" t="s">
        <v>0</v>
      </c>
      <c r="C9" s="17"/>
      <c r="D9" s="74"/>
      <c r="E9" s="75"/>
    </row>
    <row r="10" spans="2:5">
      <c r="B10" s="10" t="s">
        <v>19</v>
      </c>
      <c r="C10" s="74">
        <v>7.9574824180517048E-2</v>
      </c>
      <c r="D10" s="74">
        <v>7.0000000000000007E-2</v>
      </c>
      <c r="E10" s="75">
        <v>0.04</v>
      </c>
    </row>
    <row r="11" spans="2:5">
      <c r="B11" s="10" t="s">
        <v>20</v>
      </c>
      <c r="C11" s="74">
        <v>4.3706785681666145E-2</v>
      </c>
      <c r="D11" s="74">
        <v>5.1999999999999998E-2</v>
      </c>
      <c r="E11" s="75">
        <v>2.8000000000000001E-2</v>
      </c>
    </row>
    <row r="12" spans="2:5">
      <c r="B12" s="10" t="s">
        <v>21</v>
      </c>
      <c r="C12" s="74">
        <v>8.9413062850682415E-2</v>
      </c>
      <c r="D12" s="74">
        <v>0.10299999999999999</v>
      </c>
      <c r="E12" s="75">
        <v>0.13700000000000001</v>
      </c>
    </row>
    <row r="13" spans="2:5">
      <c r="B13" s="10" t="s">
        <v>22</v>
      </c>
      <c r="C13" s="74">
        <v>1.5143679508668165E-2</v>
      </c>
      <c r="D13" s="74">
        <v>-5.0000000000000001E-3</v>
      </c>
      <c r="E13" s="75">
        <v>1.4E-2</v>
      </c>
    </row>
    <row r="14" spans="2:5">
      <c r="B14" s="10" t="s">
        <v>23</v>
      </c>
      <c r="C14" s="74">
        <v>7.5101887668074532E-2</v>
      </c>
      <c r="D14" s="74">
        <v>6.9000000000000006E-2</v>
      </c>
      <c r="E14" s="75">
        <v>8.5000000000000006E-2</v>
      </c>
    </row>
    <row r="15" spans="2:5" ht="15.75" thickBot="1">
      <c r="B15" s="12" t="s">
        <v>24</v>
      </c>
      <c r="C15" s="76">
        <v>5.1058002532689217E-2</v>
      </c>
      <c r="D15" s="76">
        <v>4.1999999999999815E-2</v>
      </c>
      <c r="E15" s="86">
        <v>4.9999999999999933E-2</v>
      </c>
    </row>
    <row r="16" spans="2:5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95"/>
  <sheetViews>
    <sheetView workbookViewId="0">
      <selection activeCell="E2" sqref="E2"/>
    </sheetView>
  </sheetViews>
  <sheetFormatPr defaultColWidth="8.85546875" defaultRowHeight="15"/>
  <cols>
    <col min="1" max="2" width="8.85546875" style="1"/>
    <col min="3" max="3" width="25.85546875" style="1" bestFit="1" customWidth="1"/>
    <col min="4" max="16384" width="8.85546875" style="1"/>
  </cols>
  <sheetData>
    <row r="1" spans="2:7" ht="15.75" thickBot="1"/>
    <row r="2" spans="2:7" ht="15.75" thickTop="1">
      <c r="B2" s="7"/>
      <c r="C2" s="15" t="s">
        <v>26</v>
      </c>
    </row>
    <row r="3" spans="2:7">
      <c r="B3" s="10">
        <v>1971</v>
      </c>
      <c r="C3" s="16">
        <v>0.56000000000000005</v>
      </c>
    </row>
    <row r="4" spans="2:7">
      <c r="B4" s="10">
        <v>1972</v>
      </c>
      <c r="C4" s="16">
        <v>0.56000000000000005</v>
      </c>
      <c r="G4" s="57"/>
    </row>
    <row r="5" spans="2:7">
      <c r="B5" s="10">
        <v>1973</v>
      </c>
      <c r="C5" s="16">
        <v>0.56000000000000005</v>
      </c>
      <c r="G5" s="57"/>
    </row>
    <row r="6" spans="2:7">
      <c r="B6" s="10">
        <v>1974</v>
      </c>
      <c r="C6" s="16">
        <v>0.56000000000000005</v>
      </c>
      <c r="G6" s="57"/>
    </row>
    <row r="7" spans="2:7">
      <c r="B7" s="10">
        <v>1975</v>
      </c>
      <c r="C7" s="16">
        <v>0.56000000000000005</v>
      </c>
      <c r="G7" s="57"/>
    </row>
    <row r="8" spans="2:7">
      <c r="B8" s="10">
        <v>1976</v>
      </c>
      <c r="C8" s="16">
        <v>0.56000000000000005</v>
      </c>
      <c r="G8" s="57"/>
    </row>
    <row r="9" spans="2:7">
      <c r="B9" s="10">
        <v>1977</v>
      </c>
      <c r="C9" s="16">
        <v>0.56000000000000005</v>
      </c>
      <c r="G9" s="57"/>
    </row>
    <row r="10" spans="2:7">
      <c r="B10" s="10">
        <v>1978</v>
      </c>
      <c r="C10" s="16">
        <v>0.56000000000000005</v>
      </c>
      <c r="G10" s="57"/>
    </row>
    <row r="11" spans="2:7">
      <c r="B11" s="10">
        <v>1979</v>
      </c>
      <c r="C11" s="16">
        <v>0.55000000000000004</v>
      </c>
      <c r="G11" s="57"/>
    </row>
    <row r="12" spans="2:7">
      <c r="B12" s="10">
        <v>1980</v>
      </c>
      <c r="C12" s="16">
        <v>0.55000000000000004</v>
      </c>
      <c r="G12" s="57"/>
    </row>
    <row r="13" spans="2:7">
      <c r="B13" s="10">
        <v>1981</v>
      </c>
      <c r="C13" s="16">
        <v>0.55000000000000004</v>
      </c>
      <c r="G13" s="57"/>
    </row>
    <row r="14" spans="2:7">
      <c r="B14" s="10">
        <v>1982</v>
      </c>
      <c r="C14" s="16">
        <v>0.55000000000000004</v>
      </c>
      <c r="G14" s="57"/>
    </row>
    <row r="15" spans="2:7">
      <c r="B15" s="10">
        <v>1983</v>
      </c>
      <c r="C15" s="16">
        <v>0.55000000000000004</v>
      </c>
      <c r="G15" s="57"/>
    </row>
    <row r="16" spans="2:7">
      <c r="B16" s="10">
        <v>1984</v>
      </c>
      <c r="C16" s="16">
        <v>0.55000000000000004</v>
      </c>
      <c r="G16" s="57"/>
    </row>
    <row r="17" spans="2:7">
      <c r="B17" s="10">
        <v>1985</v>
      </c>
      <c r="C17" s="16">
        <v>0.55000000000000004</v>
      </c>
      <c r="G17" s="57"/>
    </row>
    <row r="18" spans="2:7">
      <c r="B18" s="10">
        <v>1986</v>
      </c>
      <c r="C18" s="16">
        <v>0.55000000000000004</v>
      </c>
      <c r="G18" s="57"/>
    </row>
    <row r="19" spans="2:7">
      <c r="B19" s="10">
        <v>1987</v>
      </c>
      <c r="C19" s="16">
        <v>0.55000000000000004</v>
      </c>
      <c r="G19" s="57"/>
    </row>
    <row r="20" spans="2:7">
      <c r="B20" s="10">
        <v>1988</v>
      </c>
      <c r="C20" s="16">
        <v>0.55000000000000004</v>
      </c>
      <c r="G20" s="57"/>
    </row>
    <row r="21" spans="2:7">
      <c r="B21" s="10">
        <v>1989</v>
      </c>
      <c r="C21" s="16">
        <v>0.55000000000000004</v>
      </c>
      <c r="G21" s="57"/>
    </row>
    <row r="22" spans="2:7">
      <c r="B22" s="10">
        <v>1990</v>
      </c>
      <c r="C22" s="16">
        <v>0.55000000000000004</v>
      </c>
      <c r="G22" s="57"/>
    </row>
    <row r="23" spans="2:7">
      <c r="B23" s="10">
        <v>1991</v>
      </c>
      <c r="C23" s="16">
        <v>0.55000000000000004</v>
      </c>
      <c r="G23" s="57"/>
    </row>
    <row r="24" spans="2:7">
      <c r="B24" s="10">
        <v>1992</v>
      </c>
      <c r="C24" s="16">
        <v>0.55000000000000004</v>
      </c>
      <c r="G24" s="57"/>
    </row>
    <row r="25" spans="2:7">
      <c r="B25" s="10">
        <v>1993</v>
      </c>
      <c r="C25" s="16">
        <v>0.55000000000000004</v>
      </c>
      <c r="G25" s="57"/>
    </row>
    <row r="26" spans="2:7">
      <c r="B26" s="10">
        <v>1994</v>
      </c>
      <c r="C26" s="16">
        <v>0.55000000000000004</v>
      </c>
      <c r="G26" s="57"/>
    </row>
    <row r="27" spans="2:7">
      <c r="B27" s="10">
        <v>1995</v>
      </c>
      <c r="C27" s="16">
        <v>0.55000000000000004</v>
      </c>
      <c r="G27" s="57"/>
    </row>
    <row r="28" spans="2:7">
      <c r="B28" s="10">
        <v>1996</v>
      </c>
      <c r="C28" s="16">
        <v>0.55000000000000004</v>
      </c>
      <c r="G28" s="57"/>
    </row>
    <row r="29" spans="2:7">
      <c r="B29" s="10">
        <v>1997</v>
      </c>
      <c r="C29" s="16">
        <v>0.55000000000000004</v>
      </c>
      <c r="G29" s="57"/>
    </row>
    <row r="30" spans="2:7">
      <c r="B30" s="10">
        <v>1998</v>
      </c>
      <c r="C30" s="16">
        <v>0.55000000000000004</v>
      </c>
      <c r="G30" s="57"/>
    </row>
    <row r="31" spans="2:7">
      <c r="B31" s="10">
        <v>1999</v>
      </c>
      <c r="C31" s="16">
        <v>0.56000000000000005</v>
      </c>
      <c r="G31" s="57"/>
    </row>
    <row r="32" spans="2:7">
      <c r="B32" s="10">
        <v>2000</v>
      </c>
      <c r="C32" s="16">
        <v>0.56000000000000005</v>
      </c>
      <c r="G32" s="57"/>
    </row>
    <row r="33" spans="2:7">
      <c r="B33" s="10">
        <v>2001</v>
      </c>
      <c r="C33" s="16">
        <v>0.56000000000000005</v>
      </c>
      <c r="G33" s="57"/>
    </row>
    <row r="34" spans="2:7">
      <c r="B34" s="10">
        <v>2002</v>
      </c>
      <c r="C34" s="16">
        <v>0.56000000000000005</v>
      </c>
      <c r="G34" s="57"/>
    </row>
    <row r="35" spans="2:7">
      <c r="B35" s="10">
        <v>2003</v>
      </c>
      <c r="C35" s="16">
        <v>0.56000000000000005</v>
      </c>
      <c r="G35" s="57"/>
    </row>
    <row r="36" spans="2:7">
      <c r="B36" s="10">
        <v>2004</v>
      </c>
      <c r="C36" s="16">
        <v>0.56000000000000005</v>
      </c>
      <c r="G36" s="57"/>
    </row>
    <row r="37" spans="2:7">
      <c r="B37" s="10">
        <v>2005</v>
      </c>
      <c r="C37" s="16">
        <v>0.56000000000000005</v>
      </c>
      <c r="G37" s="57"/>
    </row>
    <row r="38" spans="2:7">
      <c r="B38" s="10">
        <v>2006</v>
      </c>
      <c r="C38" s="16">
        <v>0.56000000000000005</v>
      </c>
      <c r="G38" s="57"/>
    </row>
    <row r="39" spans="2:7">
      <c r="B39" s="10">
        <v>2007</v>
      </c>
      <c r="C39" s="16">
        <v>0.56000000000000005</v>
      </c>
      <c r="G39" s="57"/>
    </row>
    <row r="40" spans="2:7">
      <c r="B40" s="10">
        <v>2008</v>
      </c>
      <c r="C40" s="16">
        <v>0.56999999999999995</v>
      </c>
      <c r="G40" s="57"/>
    </row>
    <row r="41" spans="2:7">
      <c r="B41" s="10">
        <v>2009</v>
      </c>
      <c r="C41" s="16">
        <v>0.56999999999999995</v>
      </c>
      <c r="G41" s="57"/>
    </row>
    <row r="42" spans="2:7">
      <c r="B42" s="10">
        <v>2010</v>
      </c>
      <c r="C42" s="16">
        <v>0.56999999999999995</v>
      </c>
      <c r="G42" s="57"/>
    </row>
    <row r="43" spans="2:7">
      <c r="B43" s="10">
        <v>2011</v>
      </c>
      <c r="C43" s="16">
        <v>0.56999999999999995</v>
      </c>
      <c r="G43" s="57"/>
    </row>
    <row r="44" spans="2:7">
      <c r="B44" s="10">
        <v>2012</v>
      </c>
      <c r="C44" s="16">
        <v>0.56999999999999995</v>
      </c>
      <c r="G44" s="57"/>
    </row>
    <row r="45" spans="2:7">
      <c r="B45" s="10">
        <v>2013</v>
      </c>
      <c r="C45" s="16">
        <v>0.57999999999999996</v>
      </c>
      <c r="G45" s="57"/>
    </row>
    <row r="46" spans="2:7">
      <c r="B46" s="10">
        <v>2014</v>
      </c>
      <c r="C46" s="16">
        <v>0.57999999999999996</v>
      </c>
      <c r="G46" s="57"/>
    </row>
    <row r="47" spans="2:7">
      <c r="B47" s="10">
        <v>2015</v>
      </c>
      <c r="C47" s="16">
        <v>0.57999999999999996</v>
      </c>
      <c r="G47" s="57"/>
    </row>
    <row r="48" spans="2:7">
      <c r="B48" s="10">
        <v>2016</v>
      </c>
      <c r="C48" s="16">
        <v>0.57999999999999996</v>
      </c>
      <c r="G48" s="57"/>
    </row>
    <row r="49" spans="2:7">
      <c r="B49" s="10">
        <v>2017</v>
      </c>
      <c r="C49" s="16">
        <v>0.57999999999999996</v>
      </c>
      <c r="G49" s="57"/>
    </row>
    <row r="50" spans="2:7">
      <c r="B50" s="10">
        <v>2018</v>
      </c>
      <c r="C50" s="16">
        <v>0.59</v>
      </c>
      <c r="G50" s="57"/>
    </row>
    <row r="51" spans="2:7">
      <c r="B51" s="10">
        <v>2019</v>
      </c>
      <c r="C51" s="16">
        <v>0.59</v>
      </c>
      <c r="G51" s="57"/>
    </row>
    <row r="52" spans="2:7">
      <c r="B52" s="10">
        <v>2020</v>
      </c>
      <c r="C52" s="16">
        <v>0.59</v>
      </c>
      <c r="G52" s="57"/>
    </row>
    <row r="53" spans="2:7">
      <c r="B53" s="10">
        <v>2021</v>
      </c>
      <c r="C53" s="16">
        <v>0.59</v>
      </c>
      <c r="G53" s="57"/>
    </row>
    <row r="54" spans="2:7">
      <c r="B54" s="10">
        <v>2022</v>
      </c>
      <c r="C54" s="16">
        <v>0.59</v>
      </c>
      <c r="G54" s="57"/>
    </row>
    <row r="55" spans="2:7">
      <c r="B55" s="10">
        <v>2023</v>
      </c>
      <c r="C55" s="16">
        <v>0.6</v>
      </c>
      <c r="G55" s="57"/>
    </row>
    <row r="56" spans="2:7">
      <c r="B56" s="10">
        <v>2024</v>
      </c>
      <c r="C56" s="16">
        <v>0.6</v>
      </c>
      <c r="G56" s="57"/>
    </row>
    <row r="57" spans="2:7">
      <c r="B57" s="10">
        <v>2025</v>
      </c>
      <c r="C57" s="16">
        <v>0.6</v>
      </c>
      <c r="G57" s="57"/>
    </row>
    <row r="58" spans="2:7">
      <c r="B58" s="10">
        <v>2026</v>
      </c>
      <c r="C58" s="16">
        <v>0.6</v>
      </c>
      <c r="G58" s="57"/>
    </row>
    <row r="59" spans="2:7">
      <c r="B59" s="10">
        <v>2027</v>
      </c>
      <c r="C59" s="16">
        <v>0.6</v>
      </c>
      <c r="G59" s="57"/>
    </row>
    <row r="60" spans="2:7">
      <c r="B60" s="10">
        <v>2028</v>
      </c>
      <c r="C60" s="16">
        <v>0.61</v>
      </c>
      <c r="G60" s="57"/>
    </row>
    <row r="61" spans="2:7">
      <c r="B61" s="10">
        <v>2029</v>
      </c>
      <c r="C61" s="16">
        <v>0.61</v>
      </c>
      <c r="G61" s="57"/>
    </row>
    <row r="62" spans="2:7">
      <c r="B62" s="10">
        <v>2030</v>
      </c>
      <c r="C62" s="16">
        <v>0.61</v>
      </c>
      <c r="G62" s="57"/>
    </row>
    <row r="63" spans="2:7">
      <c r="B63" s="10">
        <v>2031</v>
      </c>
      <c r="C63" s="16">
        <v>0.61</v>
      </c>
      <c r="G63" s="57"/>
    </row>
    <row r="64" spans="2:7">
      <c r="B64" s="10">
        <v>2032</v>
      </c>
      <c r="C64" s="16">
        <v>0.61</v>
      </c>
      <c r="G64" s="57"/>
    </row>
    <row r="65" spans="2:7">
      <c r="B65" s="10">
        <v>2033</v>
      </c>
      <c r="C65" s="16">
        <v>0.61</v>
      </c>
      <c r="G65" s="57"/>
    </row>
    <row r="66" spans="2:7">
      <c r="B66" s="10">
        <v>2034</v>
      </c>
      <c r="C66" s="16">
        <v>0.62</v>
      </c>
      <c r="G66" s="57"/>
    </row>
    <row r="67" spans="2:7">
      <c r="B67" s="10">
        <v>2035</v>
      </c>
      <c r="C67" s="16">
        <v>0.62</v>
      </c>
      <c r="G67" s="57"/>
    </row>
    <row r="68" spans="2:7">
      <c r="B68" s="10">
        <v>2036</v>
      </c>
      <c r="C68" s="16">
        <v>0.62</v>
      </c>
      <c r="G68" s="57"/>
    </row>
    <row r="69" spans="2:7">
      <c r="B69" s="10">
        <v>2037</v>
      </c>
      <c r="C69" s="16">
        <v>0.62</v>
      </c>
      <c r="G69" s="57"/>
    </row>
    <row r="70" spans="2:7">
      <c r="B70" s="10">
        <v>2038</v>
      </c>
      <c r="C70" s="16">
        <v>0.62</v>
      </c>
      <c r="G70" s="57"/>
    </row>
    <row r="71" spans="2:7">
      <c r="B71" s="10">
        <v>2039</v>
      </c>
      <c r="C71" s="16">
        <v>0.62</v>
      </c>
      <c r="G71" s="57"/>
    </row>
    <row r="72" spans="2:7">
      <c r="B72" s="10">
        <v>2040</v>
      </c>
      <c r="C72" s="16">
        <v>0.63</v>
      </c>
      <c r="G72" s="57"/>
    </row>
    <row r="73" spans="2:7">
      <c r="B73" s="10">
        <v>2041</v>
      </c>
      <c r="C73" s="16">
        <v>0.63</v>
      </c>
      <c r="G73" s="57"/>
    </row>
    <row r="74" spans="2:7">
      <c r="B74" s="10">
        <v>2042</v>
      </c>
      <c r="C74" s="16">
        <v>0.63</v>
      </c>
      <c r="G74" s="57"/>
    </row>
    <row r="75" spans="2:7">
      <c r="B75" s="10">
        <v>2043</v>
      </c>
      <c r="C75" s="16">
        <v>0.63</v>
      </c>
      <c r="G75" s="57"/>
    </row>
    <row r="76" spans="2:7">
      <c r="B76" s="10">
        <v>2044</v>
      </c>
      <c r="C76" s="16">
        <v>0.63</v>
      </c>
      <c r="G76" s="57"/>
    </row>
    <row r="77" spans="2:7">
      <c r="B77" s="10">
        <v>2045</v>
      </c>
      <c r="C77" s="16">
        <v>0.63</v>
      </c>
      <c r="G77" s="57"/>
    </row>
    <row r="78" spans="2:7">
      <c r="B78" s="10">
        <v>2046</v>
      </c>
      <c r="C78" s="16">
        <v>0.64</v>
      </c>
      <c r="G78" s="57"/>
    </row>
    <row r="79" spans="2:7">
      <c r="B79" s="10">
        <v>2047</v>
      </c>
      <c r="C79" s="16">
        <v>0.64</v>
      </c>
      <c r="G79" s="57"/>
    </row>
    <row r="80" spans="2:7">
      <c r="B80" s="10">
        <v>2048</v>
      </c>
      <c r="C80" s="16">
        <v>0.64</v>
      </c>
      <c r="G80" s="57"/>
    </row>
    <row r="81" spans="2:7">
      <c r="B81" s="10">
        <v>2049</v>
      </c>
      <c r="C81" s="16">
        <v>0.64</v>
      </c>
      <c r="G81" s="57"/>
    </row>
    <row r="82" spans="2:7">
      <c r="B82" s="10">
        <v>2050</v>
      </c>
      <c r="C82" s="16">
        <v>0.64</v>
      </c>
      <c r="G82" s="57"/>
    </row>
    <row r="83" spans="2:7">
      <c r="B83" s="10">
        <v>2051</v>
      </c>
      <c r="C83" s="16">
        <v>0.64</v>
      </c>
      <c r="G83" s="57"/>
    </row>
    <row r="84" spans="2:7">
      <c r="B84" s="10">
        <v>2052</v>
      </c>
      <c r="C84" s="16">
        <v>0.65</v>
      </c>
      <c r="G84" s="57"/>
    </row>
    <row r="85" spans="2:7">
      <c r="B85" s="10">
        <v>2053</v>
      </c>
      <c r="C85" s="16">
        <v>0.65</v>
      </c>
      <c r="G85" s="57"/>
    </row>
    <row r="86" spans="2:7">
      <c r="B86" s="10">
        <v>2054</v>
      </c>
      <c r="C86" s="16">
        <v>0.65</v>
      </c>
      <c r="G86" s="57"/>
    </row>
    <row r="87" spans="2:7">
      <c r="B87" s="10">
        <v>2055</v>
      </c>
      <c r="C87" s="16">
        <v>0.65</v>
      </c>
      <c r="G87" s="57"/>
    </row>
    <row r="88" spans="2:7">
      <c r="B88" s="10">
        <v>2056</v>
      </c>
      <c r="C88" s="16">
        <v>0.65</v>
      </c>
      <c r="G88" s="57"/>
    </row>
    <row r="89" spans="2:7">
      <c r="B89" s="10">
        <v>2057</v>
      </c>
      <c r="C89" s="16">
        <v>0.65</v>
      </c>
      <c r="G89" s="57"/>
    </row>
    <row r="90" spans="2:7">
      <c r="B90" s="10">
        <v>2058</v>
      </c>
      <c r="C90" s="16">
        <v>0.65</v>
      </c>
      <c r="G90" s="57"/>
    </row>
    <row r="91" spans="2:7">
      <c r="B91" s="10">
        <v>2059</v>
      </c>
      <c r="C91" s="16">
        <v>0.66</v>
      </c>
      <c r="G91" s="57"/>
    </row>
    <row r="92" spans="2:7">
      <c r="B92" s="10">
        <v>2060</v>
      </c>
      <c r="C92" s="16">
        <v>0.66</v>
      </c>
      <c r="G92" s="57"/>
    </row>
    <row r="93" spans="2:7">
      <c r="B93" s="10">
        <v>2061</v>
      </c>
      <c r="C93" s="16">
        <v>0.66</v>
      </c>
      <c r="G93" s="57"/>
    </row>
    <row r="94" spans="2:7" ht="15.75" thickBot="1">
      <c r="B94" s="24"/>
      <c r="C94" s="25"/>
    </row>
    <row r="95" spans="2:7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0"/>
  <sheetViews>
    <sheetView topLeftCell="B1" workbookViewId="0">
      <selection activeCell="F20" sqref="F20"/>
    </sheetView>
  </sheetViews>
  <sheetFormatPr defaultColWidth="8.85546875" defaultRowHeight="15"/>
  <cols>
    <col min="1" max="1" width="8.85546875" style="1"/>
    <col min="2" max="2" width="25.7109375" style="1" customWidth="1"/>
    <col min="3" max="5" width="12" style="1" bestFit="1" customWidth="1"/>
    <col min="6" max="6" width="15.7109375" style="1" bestFit="1" customWidth="1"/>
    <col min="7" max="16384" width="8.85546875" style="1"/>
  </cols>
  <sheetData>
    <row r="2" spans="2:6" ht="15.75" thickBot="1"/>
    <row r="3" spans="2:6" ht="15.75" thickTop="1">
      <c r="B3" s="7" t="s">
        <v>186</v>
      </c>
      <c r="C3" s="91" t="s">
        <v>27</v>
      </c>
      <c r="D3" s="91" t="s">
        <v>29</v>
      </c>
      <c r="E3" s="91" t="s">
        <v>28</v>
      </c>
      <c r="F3" s="92" t="s">
        <v>30</v>
      </c>
    </row>
    <row r="4" spans="2:6">
      <c r="B4" s="10" t="s">
        <v>124</v>
      </c>
      <c r="C4" s="87">
        <v>0.56423571900000002</v>
      </c>
      <c r="D4" s="87">
        <v>0.81397300800000005</v>
      </c>
      <c r="E4" s="87">
        <v>0.55934412499999997</v>
      </c>
      <c r="F4" s="88">
        <v>0.65249807000000004</v>
      </c>
    </row>
    <row r="5" spans="2:6">
      <c r="B5" s="10" t="s">
        <v>125</v>
      </c>
      <c r="C5" s="87">
        <v>0.57733122599999998</v>
      </c>
      <c r="D5" s="87">
        <v>0.82687813799999998</v>
      </c>
      <c r="E5" s="87">
        <v>0.59102412500000001</v>
      </c>
      <c r="F5" s="88">
        <v>0.685356258</v>
      </c>
    </row>
    <row r="6" spans="2:6">
      <c r="B6" s="10" t="s">
        <v>126</v>
      </c>
      <c r="C6" s="87">
        <v>0.58252427200000001</v>
      </c>
      <c r="D6" s="87">
        <v>0.84162765699999997</v>
      </c>
      <c r="E6" s="87">
        <v>0.61417691900000004</v>
      </c>
      <c r="F6" s="88">
        <v>0.71742219699999998</v>
      </c>
    </row>
    <row r="7" spans="2:6">
      <c r="B7" s="10" t="s">
        <v>127</v>
      </c>
      <c r="C7" s="87">
        <v>0.61864980800000002</v>
      </c>
      <c r="D7" s="87">
        <v>0.85421851999999998</v>
      </c>
      <c r="E7" s="87">
        <v>0.63565451699999997</v>
      </c>
      <c r="F7" s="88">
        <v>0.72480518100000002</v>
      </c>
    </row>
    <row r="8" spans="2:6">
      <c r="B8" s="10" t="s">
        <v>128</v>
      </c>
      <c r="C8" s="87">
        <v>0.61887559299999995</v>
      </c>
      <c r="D8" s="87">
        <v>0.86597234999999995</v>
      </c>
      <c r="E8" s="87">
        <v>0.63379634500000004</v>
      </c>
      <c r="F8" s="88">
        <v>0.73507700399999998</v>
      </c>
    </row>
    <row r="9" spans="2:6">
      <c r="B9" s="10" t="s">
        <v>129</v>
      </c>
      <c r="C9" s="87">
        <v>0.64009934499999999</v>
      </c>
      <c r="D9" s="87">
        <v>0.87652419100000001</v>
      </c>
      <c r="E9" s="87">
        <v>0.63569796300000003</v>
      </c>
      <c r="F9" s="88">
        <v>0.75775270699999997</v>
      </c>
    </row>
    <row r="10" spans="2:6">
      <c r="B10" s="10" t="s">
        <v>130</v>
      </c>
      <c r="C10" s="87">
        <v>0.65251749800000003</v>
      </c>
      <c r="D10" s="87">
        <v>0.88550944399999998</v>
      </c>
      <c r="E10" s="87">
        <v>0.661403238</v>
      </c>
      <c r="F10" s="88">
        <v>0.77619614599999998</v>
      </c>
    </row>
    <row r="11" spans="2:6">
      <c r="B11" s="10" t="s">
        <v>131</v>
      </c>
      <c r="C11" s="87">
        <v>0.67464438900000001</v>
      </c>
      <c r="D11" s="87">
        <v>0.89367788800000003</v>
      </c>
      <c r="E11" s="87">
        <v>0.68897503900000001</v>
      </c>
      <c r="F11" s="88">
        <v>0.80195673000000001</v>
      </c>
    </row>
    <row r="12" spans="2:6">
      <c r="B12" s="10" t="s">
        <v>132</v>
      </c>
      <c r="C12" s="87">
        <v>0.72318807900000004</v>
      </c>
      <c r="D12" s="87">
        <v>0.90247102999999995</v>
      </c>
      <c r="E12" s="87">
        <v>0.71558934699999999</v>
      </c>
      <c r="F12" s="88">
        <v>0.83188722100000001</v>
      </c>
    </row>
    <row r="13" spans="2:6">
      <c r="B13" s="10" t="s">
        <v>133</v>
      </c>
      <c r="C13" s="87">
        <v>0.73967035400000003</v>
      </c>
      <c r="D13" s="87">
        <v>0.91387876899999998</v>
      </c>
      <c r="E13" s="87">
        <v>0.74323383799999998</v>
      </c>
      <c r="F13" s="88">
        <v>0.84946597700000004</v>
      </c>
    </row>
    <row r="14" spans="2:6">
      <c r="B14" s="10" t="s">
        <v>134</v>
      </c>
      <c r="C14" s="87">
        <v>0.78527884400000003</v>
      </c>
      <c r="D14" s="87">
        <v>0.92449365500000003</v>
      </c>
      <c r="E14" s="87">
        <v>0.77203049599999996</v>
      </c>
      <c r="F14" s="88">
        <v>0.85714623400000001</v>
      </c>
    </row>
    <row r="15" spans="2:6">
      <c r="B15" s="10" t="s">
        <v>135</v>
      </c>
      <c r="C15" s="87">
        <v>0.83020998000000001</v>
      </c>
      <c r="D15" s="87">
        <v>0.93356833100000003</v>
      </c>
      <c r="E15" s="87">
        <v>0.80801086200000005</v>
      </c>
      <c r="F15" s="88">
        <v>0.86682344099999997</v>
      </c>
    </row>
    <row r="16" spans="2:6">
      <c r="B16" s="10" t="s">
        <v>136</v>
      </c>
      <c r="C16" s="87">
        <v>0.83133890300000002</v>
      </c>
      <c r="D16" s="87">
        <v>0.94343439600000001</v>
      </c>
      <c r="E16" s="87">
        <v>0.84718872099999998</v>
      </c>
      <c r="F16" s="88">
        <v>0.88533479900000001</v>
      </c>
    </row>
    <row r="17" spans="2:6">
      <c r="B17" s="10" t="s">
        <v>137</v>
      </c>
      <c r="C17" s="87">
        <v>0.85617520899999999</v>
      </c>
      <c r="D17" s="87">
        <v>0.95420699499999995</v>
      </c>
      <c r="E17" s="87">
        <v>0.87993065299999995</v>
      </c>
      <c r="F17" s="88">
        <v>0.90601258900000003</v>
      </c>
    </row>
    <row r="18" spans="2:6">
      <c r="B18" s="10" t="s">
        <v>138</v>
      </c>
      <c r="C18" s="87">
        <v>0.857304132</v>
      </c>
      <c r="D18" s="87">
        <v>0.96539498499999998</v>
      </c>
      <c r="E18" s="87">
        <v>0.89763174899999998</v>
      </c>
      <c r="F18" s="88">
        <v>0.90962868399999997</v>
      </c>
    </row>
    <row r="19" spans="2:6">
      <c r="B19" s="10" t="s">
        <v>139</v>
      </c>
      <c r="C19" s="87">
        <v>0.91329871299999998</v>
      </c>
      <c r="D19" s="87">
        <v>0.97777321100000003</v>
      </c>
      <c r="E19" s="87">
        <v>0.931596867</v>
      </c>
      <c r="F19" s="88">
        <v>0.92128760499999995</v>
      </c>
    </row>
    <row r="20" spans="2:6">
      <c r="B20" s="10" t="s">
        <v>140</v>
      </c>
      <c r="C20" s="87">
        <v>0.96026191000000005</v>
      </c>
      <c r="D20" s="87">
        <v>0.98881765899999996</v>
      </c>
      <c r="E20" s="87">
        <v>0.96117890299999997</v>
      </c>
      <c r="F20" s="88">
        <v>0.94950760899999997</v>
      </c>
    </row>
    <row r="21" spans="2:6">
      <c r="B21" s="10" t="s">
        <v>141</v>
      </c>
      <c r="C21" s="87">
        <v>1</v>
      </c>
      <c r="D21" s="87">
        <v>1</v>
      </c>
      <c r="E21" s="87">
        <v>1</v>
      </c>
      <c r="F21" s="88">
        <v>1</v>
      </c>
    </row>
    <row r="22" spans="2:6">
      <c r="B22" s="10" t="s">
        <v>142</v>
      </c>
      <c r="C22" s="87">
        <v>1.0413185819999999</v>
      </c>
      <c r="D22" s="87">
        <v>1.0110377909999999</v>
      </c>
      <c r="E22" s="87">
        <v>1.032679269</v>
      </c>
      <c r="F22" s="88">
        <v>1.0155855439999999</v>
      </c>
    </row>
    <row r="23" spans="2:6">
      <c r="B23" s="10" t="s">
        <v>143</v>
      </c>
      <c r="C23" s="87">
        <v>1.0943779629999999</v>
      </c>
      <c r="D23" s="87">
        <v>1.024430535</v>
      </c>
      <c r="E23" s="87">
        <v>1.063127728</v>
      </c>
      <c r="F23" s="88">
        <v>1.01436291</v>
      </c>
    </row>
    <row r="24" spans="2:6">
      <c r="B24" s="10" t="s">
        <v>144</v>
      </c>
      <c r="C24" s="87">
        <v>1.1345676220000001</v>
      </c>
      <c r="D24" s="87">
        <v>1.0403684740000001</v>
      </c>
      <c r="E24" s="87">
        <v>1.102915509</v>
      </c>
      <c r="F24" s="88">
        <v>1.0409530060000001</v>
      </c>
    </row>
    <row r="25" spans="2:6">
      <c r="B25" s="10" t="s">
        <v>145</v>
      </c>
      <c r="C25" s="87">
        <v>1.1634680509999999</v>
      </c>
      <c r="D25" s="87">
        <v>1.0599665460000001</v>
      </c>
      <c r="E25" s="87">
        <v>1.14432</v>
      </c>
      <c r="F25" s="88">
        <v>1.065507419</v>
      </c>
    </row>
    <row r="26" spans="2:6">
      <c r="B26" s="10" t="s">
        <v>146</v>
      </c>
      <c r="C26" s="87">
        <v>1.1889817110000001</v>
      </c>
      <c r="D26" s="87">
        <v>1.083142034</v>
      </c>
      <c r="E26" s="87">
        <v>1.1644123239999999</v>
      </c>
      <c r="F26" s="88">
        <v>1.0729769090000001</v>
      </c>
    </row>
    <row r="27" spans="2:6">
      <c r="B27" s="10" t="s">
        <v>147</v>
      </c>
      <c r="C27" s="87">
        <v>1.2623617069999999</v>
      </c>
      <c r="D27" s="87">
        <v>1.102811926</v>
      </c>
      <c r="E27" s="87">
        <v>1.1887632379999999</v>
      </c>
      <c r="F27" s="88">
        <v>1.0889357820000001</v>
      </c>
    </row>
    <row r="28" spans="2:6">
      <c r="B28" s="10" t="s">
        <v>148</v>
      </c>
      <c r="C28" s="87">
        <v>1.273199368</v>
      </c>
      <c r="D28" s="87">
        <v>1.118287974</v>
      </c>
      <c r="E28" s="87">
        <v>1.216917389</v>
      </c>
      <c r="F28" s="88">
        <v>1.1125799789999999</v>
      </c>
    </row>
    <row r="29" spans="2:6" ht="15.75" thickBot="1">
      <c r="B29" s="12" t="s">
        <v>149</v>
      </c>
      <c r="C29" s="89">
        <v>1.334386995</v>
      </c>
      <c r="D29" s="89">
        <v>1.135831137</v>
      </c>
      <c r="E29" s="89">
        <v>1.2605610439999999</v>
      </c>
      <c r="F29" s="90">
        <v>1.1273123439999999</v>
      </c>
    </row>
    <row r="30" spans="2:6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7"/>
  <sheetViews>
    <sheetView workbookViewId="0">
      <selection activeCell="B2" sqref="B2"/>
    </sheetView>
  </sheetViews>
  <sheetFormatPr defaultColWidth="8.85546875" defaultRowHeight="15"/>
  <cols>
    <col min="1" max="1" width="8.85546875" style="1"/>
    <col min="2" max="2" width="13.28515625" style="2" bestFit="1" customWidth="1"/>
    <col min="3" max="3" width="15.140625" style="1" bestFit="1" customWidth="1"/>
    <col min="4" max="16384" width="8.85546875" style="1"/>
  </cols>
  <sheetData>
    <row r="1" spans="2:15" ht="15.75" thickBot="1"/>
    <row r="2" spans="2:15" ht="15.75" thickTop="1">
      <c r="B2" s="7" t="s">
        <v>53</v>
      </c>
      <c r="C2" s="8" t="s">
        <v>54</v>
      </c>
      <c r="D2" s="8" t="s">
        <v>55</v>
      </c>
      <c r="E2" s="8" t="s">
        <v>56</v>
      </c>
      <c r="F2" s="8" t="s">
        <v>57</v>
      </c>
      <c r="G2" s="15" t="s">
        <v>58</v>
      </c>
    </row>
    <row r="3" spans="2:15">
      <c r="B3" s="10" t="s">
        <v>59</v>
      </c>
      <c r="C3" s="20">
        <v>8978</v>
      </c>
      <c r="D3" s="4">
        <v>573</v>
      </c>
      <c r="E3" s="4">
        <v>1001</v>
      </c>
      <c r="F3" s="4">
        <v>449</v>
      </c>
      <c r="G3" s="21">
        <v>11001</v>
      </c>
      <c r="K3" s="26"/>
      <c r="M3" s="26"/>
      <c r="O3" s="26"/>
    </row>
    <row r="4" spans="2:15">
      <c r="B4" s="10" t="s">
        <v>60</v>
      </c>
      <c r="C4" s="20">
        <v>9175</v>
      </c>
      <c r="D4" s="4">
        <v>543</v>
      </c>
      <c r="E4" s="4">
        <v>880</v>
      </c>
      <c r="F4" s="4">
        <v>456</v>
      </c>
      <c r="G4" s="21">
        <v>11054</v>
      </c>
      <c r="K4" s="26"/>
      <c r="O4" s="26"/>
    </row>
    <row r="5" spans="2:15">
      <c r="B5" s="10" t="s">
        <v>61</v>
      </c>
      <c r="C5" s="20">
        <v>9398</v>
      </c>
      <c r="D5" s="4">
        <v>551</v>
      </c>
      <c r="E5" s="4">
        <v>855</v>
      </c>
      <c r="F5" s="4">
        <v>480</v>
      </c>
      <c r="G5" s="21">
        <v>11285</v>
      </c>
      <c r="K5" s="26"/>
      <c r="O5" s="26"/>
    </row>
    <row r="6" spans="2:15">
      <c r="B6" s="10" t="s">
        <v>62</v>
      </c>
      <c r="C6" s="20">
        <v>9913</v>
      </c>
      <c r="D6" s="4">
        <v>544</v>
      </c>
      <c r="E6" s="4">
        <v>773</v>
      </c>
      <c r="F6" s="4">
        <v>564</v>
      </c>
      <c r="G6" s="21">
        <v>11793</v>
      </c>
      <c r="K6" s="26"/>
      <c r="O6" s="26"/>
    </row>
    <row r="7" spans="2:15">
      <c r="B7" s="10" t="s">
        <v>63</v>
      </c>
      <c r="C7" s="20">
        <v>10205</v>
      </c>
      <c r="D7" s="4">
        <v>537</v>
      </c>
      <c r="E7" s="4">
        <v>723</v>
      </c>
      <c r="F7" s="4">
        <v>599</v>
      </c>
      <c r="G7" s="21">
        <v>12064</v>
      </c>
      <c r="K7" s="26"/>
      <c r="O7" s="26"/>
    </row>
    <row r="8" spans="2:15">
      <c r="B8" s="10" t="s">
        <v>64</v>
      </c>
      <c r="C8" s="20">
        <v>10500</v>
      </c>
      <c r="D8" s="4">
        <v>531</v>
      </c>
      <c r="E8" s="4">
        <v>639</v>
      </c>
      <c r="F8" s="4">
        <v>593</v>
      </c>
      <c r="G8" s="21">
        <v>12264</v>
      </c>
      <c r="K8" s="26"/>
      <c r="O8" s="26"/>
    </row>
    <row r="9" spans="2:15">
      <c r="B9" s="10" t="s">
        <v>65</v>
      </c>
      <c r="C9" s="20">
        <v>10917</v>
      </c>
      <c r="D9" s="4">
        <v>532</v>
      </c>
      <c r="E9" s="4">
        <v>629</v>
      </c>
      <c r="F9" s="4">
        <v>566</v>
      </c>
      <c r="G9" s="21">
        <v>12643</v>
      </c>
      <c r="K9" s="26"/>
      <c r="O9" s="26"/>
    </row>
    <row r="10" spans="2:15">
      <c r="B10" s="10" t="s">
        <v>66</v>
      </c>
      <c r="C10" s="20">
        <v>11169</v>
      </c>
      <c r="D10" s="4">
        <v>532</v>
      </c>
      <c r="E10" s="4">
        <v>606</v>
      </c>
      <c r="F10" s="4">
        <v>623</v>
      </c>
      <c r="G10" s="21">
        <v>12931</v>
      </c>
      <c r="K10" s="26"/>
      <c r="O10" s="26"/>
    </row>
    <row r="11" spans="2:15">
      <c r="B11" s="10" t="s">
        <v>67</v>
      </c>
      <c r="C11" s="20">
        <v>11349</v>
      </c>
      <c r="D11" s="4">
        <v>534</v>
      </c>
      <c r="E11" s="4">
        <v>589</v>
      </c>
      <c r="F11" s="4">
        <v>651</v>
      </c>
      <c r="G11" s="21">
        <v>13123</v>
      </c>
      <c r="K11" s="26"/>
      <c r="O11" s="26"/>
    </row>
    <row r="12" spans="2:15">
      <c r="B12" s="10" t="s">
        <v>68</v>
      </c>
      <c r="C12" s="20">
        <v>11245</v>
      </c>
      <c r="D12" s="4">
        <v>559</v>
      </c>
      <c r="E12" s="4">
        <v>604</v>
      </c>
      <c r="F12" s="4">
        <v>709</v>
      </c>
      <c r="G12" s="21">
        <v>13116</v>
      </c>
      <c r="K12" s="26"/>
      <c r="O12" s="26"/>
    </row>
    <row r="13" spans="2:15">
      <c r="B13" s="10" t="s">
        <v>69</v>
      </c>
      <c r="C13" s="20">
        <v>11267</v>
      </c>
      <c r="D13" s="4">
        <v>589</v>
      </c>
      <c r="E13" s="4">
        <v>615</v>
      </c>
      <c r="F13" s="4">
        <v>723</v>
      </c>
      <c r="G13" s="21">
        <v>13194</v>
      </c>
      <c r="K13" s="26"/>
      <c r="O13" s="26"/>
    </row>
    <row r="14" spans="2:15">
      <c r="B14" s="10" t="s">
        <v>70</v>
      </c>
      <c r="C14" s="20">
        <v>11584</v>
      </c>
      <c r="D14" s="4">
        <v>612</v>
      </c>
      <c r="E14" s="4">
        <v>604</v>
      </c>
      <c r="F14" s="4">
        <v>741</v>
      </c>
      <c r="G14" s="21">
        <v>13541</v>
      </c>
      <c r="K14" s="26"/>
      <c r="O14" s="26"/>
    </row>
    <row r="15" spans="2:15">
      <c r="B15" s="10" t="s">
        <v>71</v>
      </c>
      <c r="C15" s="20">
        <v>11422</v>
      </c>
      <c r="D15" s="4">
        <v>684</v>
      </c>
      <c r="E15" s="4">
        <v>584</v>
      </c>
      <c r="F15" s="4">
        <v>672</v>
      </c>
      <c r="G15" s="21">
        <v>13362</v>
      </c>
      <c r="K15" s="26"/>
      <c r="O15" s="26"/>
    </row>
    <row r="16" spans="2:15">
      <c r="B16" s="10" t="s">
        <v>72</v>
      </c>
      <c r="C16" s="20">
        <v>11814</v>
      </c>
      <c r="D16" s="4">
        <v>756</v>
      </c>
      <c r="E16" s="4">
        <v>572</v>
      </c>
      <c r="F16" s="4">
        <v>687</v>
      </c>
      <c r="G16" s="21">
        <v>13829</v>
      </c>
      <c r="K16" s="26"/>
      <c r="O16" s="26"/>
    </row>
    <row r="17" spans="2:15">
      <c r="B17" s="10" t="s">
        <v>73</v>
      </c>
      <c r="C17" s="20">
        <v>12114</v>
      </c>
      <c r="D17" s="4">
        <v>831</v>
      </c>
      <c r="E17" s="4">
        <v>563</v>
      </c>
      <c r="F17" s="4">
        <v>723</v>
      </c>
      <c r="G17" s="21">
        <v>14232</v>
      </c>
      <c r="K17" s="26"/>
      <c r="O17" s="26"/>
    </row>
    <row r="18" spans="2:15">
      <c r="B18" s="10" t="s">
        <v>74</v>
      </c>
      <c r="C18" s="20">
        <v>12276</v>
      </c>
      <c r="D18" s="4">
        <v>881</v>
      </c>
      <c r="E18" s="4">
        <v>580</v>
      </c>
      <c r="F18" s="4">
        <v>776</v>
      </c>
      <c r="G18" s="21">
        <v>14513</v>
      </c>
      <c r="K18" s="26"/>
      <c r="O18" s="26"/>
    </row>
    <row r="19" spans="2:15">
      <c r="B19" s="10" t="s">
        <v>75</v>
      </c>
      <c r="C19" s="20">
        <v>12331</v>
      </c>
      <c r="D19" s="4">
        <v>931</v>
      </c>
      <c r="E19" s="4">
        <v>587</v>
      </c>
      <c r="F19" s="4">
        <v>815</v>
      </c>
      <c r="G19" s="21">
        <v>14665</v>
      </c>
      <c r="K19" s="26"/>
      <c r="O19" s="26"/>
    </row>
    <row r="20" spans="2:15">
      <c r="B20" s="10" t="s">
        <v>76</v>
      </c>
      <c r="C20" s="20">
        <v>12704</v>
      </c>
      <c r="D20" s="4">
        <v>977</v>
      </c>
      <c r="E20" s="4">
        <v>606</v>
      </c>
      <c r="F20" s="4">
        <v>882</v>
      </c>
      <c r="G20" s="21">
        <v>15169</v>
      </c>
      <c r="K20" s="26"/>
      <c r="O20" s="26"/>
    </row>
    <row r="21" spans="2:15">
      <c r="B21" s="10" t="s">
        <v>77</v>
      </c>
      <c r="C21" s="20">
        <v>13074</v>
      </c>
      <c r="D21" s="20">
        <v>1011</v>
      </c>
      <c r="E21" s="4">
        <v>609</v>
      </c>
      <c r="F21" s="4">
        <v>903</v>
      </c>
      <c r="G21" s="21">
        <v>15597</v>
      </c>
      <c r="K21" s="26"/>
      <c r="L21" s="26"/>
      <c r="O21" s="26"/>
    </row>
    <row r="22" spans="2:15">
      <c r="B22" s="10" t="s">
        <v>31</v>
      </c>
      <c r="C22" s="20">
        <v>13213</v>
      </c>
      <c r="D22" s="20">
        <v>1047</v>
      </c>
      <c r="E22" s="4">
        <v>589</v>
      </c>
      <c r="F22" s="4">
        <v>665</v>
      </c>
      <c r="G22" s="21">
        <v>15514</v>
      </c>
      <c r="K22" s="26"/>
      <c r="L22" s="26"/>
      <c r="O22" s="26"/>
    </row>
    <row r="23" spans="2:15">
      <c r="B23" s="10" t="s">
        <v>32</v>
      </c>
      <c r="C23" s="20">
        <v>13009</v>
      </c>
      <c r="D23" s="4">
        <v>992</v>
      </c>
      <c r="E23" s="4">
        <v>582</v>
      </c>
      <c r="F23" s="4">
        <v>931</v>
      </c>
      <c r="G23" s="21">
        <v>15514</v>
      </c>
      <c r="K23" s="26"/>
      <c r="O23" s="26"/>
    </row>
    <row r="24" spans="2:15">
      <c r="B24" s="10" t="s">
        <v>33</v>
      </c>
      <c r="C24" s="20">
        <v>13090</v>
      </c>
      <c r="D24" s="4">
        <v>953</v>
      </c>
      <c r="E24" s="4">
        <v>569</v>
      </c>
      <c r="F24" s="20">
        <v>1192</v>
      </c>
      <c r="G24" s="21">
        <v>15805</v>
      </c>
      <c r="K24" s="26"/>
      <c r="N24" s="26"/>
      <c r="O24" s="26"/>
    </row>
    <row r="25" spans="2:15">
      <c r="B25" s="10" t="s">
        <v>34</v>
      </c>
      <c r="C25" s="20">
        <v>13339</v>
      </c>
      <c r="D25" s="4">
        <v>940</v>
      </c>
      <c r="E25" s="4">
        <v>550</v>
      </c>
      <c r="F25" s="20">
        <v>1196</v>
      </c>
      <c r="G25" s="21">
        <v>16025</v>
      </c>
      <c r="K25" s="26"/>
      <c r="N25" s="26"/>
      <c r="O25" s="26"/>
    </row>
    <row r="26" spans="2:15">
      <c r="B26" s="10" t="s">
        <v>35</v>
      </c>
      <c r="C26" s="20">
        <v>13558</v>
      </c>
      <c r="D26" s="4">
        <v>920</v>
      </c>
      <c r="E26" s="4">
        <v>557</v>
      </c>
      <c r="F26" s="20">
        <v>1379</v>
      </c>
      <c r="G26" s="21">
        <v>16414</v>
      </c>
      <c r="K26" s="26"/>
      <c r="N26" s="26"/>
      <c r="O26" s="26"/>
    </row>
    <row r="27" spans="2:15">
      <c r="B27" s="10" t="s">
        <v>36</v>
      </c>
      <c r="C27" s="20">
        <v>13874</v>
      </c>
      <c r="D27" s="4">
        <v>900</v>
      </c>
      <c r="E27" s="4">
        <v>572</v>
      </c>
      <c r="F27" s="20">
        <v>1508</v>
      </c>
      <c r="G27" s="21">
        <v>16854</v>
      </c>
      <c r="K27" s="26"/>
      <c r="N27" s="26"/>
      <c r="O27" s="26"/>
    </row>
    <row r="28" spans="2:15">
      <c r="B28" s="10" t="s">
        <v>37</v>
      </c>
      <c r="C28" s="20">
        <v>13903</v>
      </c>
      <c r="D28" s="4">
        <v>917</v>
      </c>
      <c r="E28" s="4">
        <v>584</v>
      </c>
      <c r="F28" s="20">
        <v>1599</v>
      </c>
      <c r="G28" s="21">
        <v>17004</v>
      </c>
      <c r="K28" s="26"/>
      <c r="N28" s="26"/>
      <c r="O28" s="26"/>
    </row>
    <row r="29" spans="2:15">
      <c r="B29" s="10" t="s">
        <v>38</v>
      </c>
      <c r="C29" s="20">
        <v>13837</v>
      </c>
      <c r="D29" s="4">
        <v>896</v>
      </c>
      <c r="E29" s="4">
        <v>592</v>
      </c>
      <c r="F29" s="20">
        <v>1636</v>
      </c>
      <c r="G29" s="21">
        <v>16961</v>
      </c>
      <c r="K29" s="26"/>
      <c r="N29" s="26"/>
      <c r="O29" s="26"/>
    </row>
    <row r="30" spans="2:15">
      <c r="B30" s="10" t="s">
        <v>39</v>
      </c>
      <c r="C30" s="20">
        <v>13862</v>
      </c>
      <c r="D30" s="4">
        <v>896</v>
      </c>
      <c r="E30" s="4">
        <v>585</v>
      </c>
      <c r="F30" s="20">
        <v>1645</v>
      </c>
      <c r="G30" s="21">
        <v>16987</v>
      </c>
      <c r="K30" s="26"/>
      <c r="N30" s="26"/>
      <c r="O30" s="26"/>
    </row>
    <row r="31" spans="2:15">
      <c r="B31" s="10" t="s">
        <v>40</v>
      </c>
      <c r="C31" s="20">
        <v>14029</v>
      </c>
      <c r="D31" s="4">
        <v>890</v>
      </c>
      <c r="E31" s="4">
        <v>590</v>
      </c>
      <c r="F31" s="20">
        <v>1660</v>
      </c>
      <c r="G31" s="21">
        <v>17169</v>
      </c>
      <c r="K31" s="26"/>
      <c r="N31" s="26"/>
      <c r="O31" s="26"/>
    </row>
    <row r="32" spans="2:15">
      <c r="B32" s="10" t="s">
        <v>78</v>
      </c>
      <c r="C32" s="20">
        <v>14134</v>
      </c>
      <c r="D32" s="4">
        <v>899</v>
      </c>
      <c r="E32" s="4">
        <v>603</v>
      </c>
      <c r="F32" s="20">
        <v>1736</v>
      </c>
      <c r="G32" s="21">
        <v>17372</v>
      </c>
      <c r="K32" s="26"/>
      <c r="N32" s="26"/>
      <c r="O32" s="26"/>
    </row>
    <row r="33" spans="2:15">
      <c r="B33" s="10" t="s">
        <v>41</v>
      </c>
      <c r="C33" s="20">
        <v>13847</v>
      </c>
      <c r="D33" s="4">
        <v>902</v>
      </c>
      <c r="E33" s="4">
        <v>626</v>
      </c>
      <c r="F33" s="20">
        <v>1864</v>
      </c>
      <c r="G33" s="21">
        <v>17239</v>
      </c>
      <c r="K33" s="26"/>
      <c r="N33" s="26"/>
      <c r="O33" s="26"/>
    </row>
    <row r="34" spans="2:15">
      <c r="B34" s="10" t="s">
        <v>42</v>
      </c>
      <c r="C34" s="20">
        <v>14034</v>
      </c>
      <c r="D34" s="4">
        <v>895</v>
      </c>
      <c r="E34" s="4">
        <v>611</v>
      </c>
      <c r="F34" s="20">
        <v>1703</v>
      </c>
      <c r="G34" s="21">
        <v>17242</v>
      </c>
      <c r="K34" s="26"/>
      <c r="N34" s="26"/>
      <c r="O34" s="26"/>
    </row>
    <row r="35" spans="2:15">
      <c r="B35" s="10" t="s">
        <v>43</v>
      </c>
      <c r="C35" s="20">
        <v>14240</v>
      </c>
      <c r="D35" s="4">
        <v>902</v>
      </c>
      <c r="E35" s="4">
        <v>604</v>
      </c>
      <c r="F35" s="20">
        <v>1828</v>
      </c>
      <c r="G35" s="21">
        <v>17574</v>
      </c>
      <c r="K35" s="26"/>
      <c r="N35" s="26"/>
      <c r="O35" s="26"/>
    </row>
    <row r="36" spans="2:15">
      <c r="B36" s="10" t="s">
        <v>44</v>
      </c>
      <c r="C36" s="20">
        <v>14728</v>
      </c>
      <c r="D36" s="4">
        <v>896</v>
      </c>
      <c r="E36" s="4">
        <v>601</v>
      </c>
      <c r="F36" s="20">
        <v>2075</v>
      </c>
      <c r="G36" s="21">
        <v>18300</v>
      </c>
      <c r="K36" s="26"/>
      <c r="N36" s="26"/>
      <c r="O36" s="26"/>
    </row>
    <row r="37" spans="2:15">
      <c r="B37" s="10" t="s">
        <v>45</v>
      </c>
      <c r="C37" s="20">
        <v>14616</v>
      </c>
      <c r="D37" s="4">
        <v>887</v>
      </c>
      <c r="E37" s="4">
        <v>592</v>
      </c>
      <c r="F37" s="20">
        <v>2290</v>
      </c>
      <c r="G37" s="21">
        <v>18385</v>
      </c>
      <c r="K37" s="26"/>
      <c r="N37" s="26"/>
      <c r="O37" s="26"/>
    </row>
    <row r="38" spans="2:15">
      <c r="B38" s="10" t="s">
        <v>46</v>
      </c>
      <c r="C38" s="20">
        <v>14223</v>
      </c>
      <c r="D38" s="4">
        <v>895</v>
      </c>
      <c r="E38" s="4">
        <v>609</v>
      </c>
      <c r="F38" s="20">
        <v>2398</v>
      </c>
      <c r="G38" s="21">
        <v>18125</v>
      </c>
      <c r="K38" s="26"/>
      <c r="N38" s="26"/>
      <c r="O38" s="26"/>
    </row>
    <row r="39" spans="2:15">
      <c r="B39" s="10" t="s">
        <v>47</v>
      </c>
      <c r="C39" s="20">
        <v>14222</v>
      </c>
      <c r="D39" s="4">
        <v>893</v>
      </c>
      <c r="E39" s="4">
        <v>629</v>
      </c>
      <c r="F39" s="20">
        <v>2570</v>
      </c>
      <c r="G39" s="21">
        <v>18315</v>
      </c>
      <c r="K39" s="26"/>
      <c r="N39" s="26"/>
      <c r="O39" s="26"/>
    </row>
    <row r="40" spans="2:15">
      <c r="B40" s="10" t="s">
        <v>48</v>
      </c>
      <c r="C40" s="20">
        <v>14121</v>
      </c>
      <c r="D40" s="4">
        <v>893</v>
      </c>
      <c r="E40" s="4">
        <v>668</v>
      </c>
      <c r="F40" s="20">
        <v>2724</v>
      </c>
      <c r="G40" s="21">
        <v>18405</v>
      </c>
      <c r="K40" s="26"/>
      <c r="N40" s="26"/>
      <c r="O40" s="26"/>
    </row>
    <row r="41" spans="2:15">
      <c r="B41" s="10" t="s">
        <v>49</v>
      </c>
      <c r="C41" s="20">
        <v>13828</v>
      </c>
      <c r="D41" s="4">
        <v>890</v>
      </c>
      <c r="E41" s="4">
        <v>687</v>
      </c>
      <c r="F41" s="20">
        <v>2730</v>
      </c>
      <c r="G41" s="21">
        <v>18135</v>
      </c>
      <c r="K41" s="26"/>
      <c r="N41" s="26"/>
      <c r="O41" s="26"/>
    </row>
    <row r="42" spans="2:15">
      <c r="B42" s="10" t="s">
        <v>50</v>
      </c>
      <c r="C42" s="20">
        <v>13756</v>
      </c>
      <c r="D42" s="4">
        <v>890</v>
      </c>
      <c r="E42" s="4">
        <v>675</v>
      </c>
      <c r="F42" s="20">
        <v>2754</v>
      </c>
      <c r="G42" s="21">
        <v>18074</v>
      </c>
      <c r="K42" s="26"/>
      <c r="N42" s="26"/>
      <c r="O42" s="26"/>
    </row>
    <row r="43" spans="2:15">
      <c r="B43" s="10" t="s">
        <v>51</v>
      </c>
      <c r="C43" s="20">
        <v>13735</v>
      </c>
      <c r="D43" s="4">
        <v>893</v>
      </c>
      <c r="E43" s="4">
        <v>675</v>
      </c>
      <c r="F43" s="20">
        <v>2912</v>
      </c>
      <c r="G43" s="21">
        <v>18215</v>
      </c>
      <c r="K43" s="26"/>
      <c r="N43" s="26"/>
      <c r="O43" s="26"/>
    </row>
    <row r="44" spans="2:15">
      <c r="B44" s="10" t="s">
        <v>52</v>
      </c>
      <c r="C44" s="20">
        <v>13661</v>
      </c>
      <c r="D44" s="4">
        <v>905</v>
      </c>
      <c r="E44" s="4">
        <v>677</v>
      </c>
      <c r="F44" s="20">
        <v>2950</v>
      </c>
      <c r="G44" s="21">
        <v>18192</v>
      </c>
      <c r="K44" s="26"/>
      <c r="N44" s="26"/>
      <c r="O44" s="26"/>
    </row>
    <row r="45" spans="2:15">
      <c r="B45" s="10" t="s">
        <v>79</v>
      </c>
      <c r="C45" s="20">
        <v>13552</v>
      </c>
      <c r="D45" s="4">
        <v>902</v>
      </c>
      <c r="E45" s="4">
        <v>664</v>
      </c>
      <c r="F45" s="20">
        <v>3041</v>
      </c>
      <c r="G45" s="21">
        <v>18159</v>
      </c>
      <c r="K45" s="26"/>
      <c r="N45" s="26"/>
      <c r="O45" s="26"/>
    </row>
    <row r="46" spans="2:15" ht="15.75" thickBot="1">
      <c r="B46" s="12" t="s">
        <v>80</v>
      </c>
      <c r="C46" s="22">
        <v>13442</v>
      </c>
      <c r="D46" s="13">
        <v>901</v>
      </c>
      <c r="E46" s="13">
        <v>657</v>
      </c>
      <c r="F46" s="22">
        <v>3043</v>
      </c>
      <c r="G46" s="23">
        <v>18042.833159999998</v>
      </c>
      <c r="K46" s="26"/>
      <c r="N46" s="26"/>
    </row>
    <row r="47" spans="2:15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topLeftCell="B1" workbookViewId="0">
      <selection activeCell="E35" sqref="E35"/>
    </sheetView>
  </sheetViews>
  <sheetFormatPr defaultColWidth="8.85546875" defaultRowHeight="15"/>
  <cols>
    <col min="1" max="1" width="8.85546875" style="1"/>
    <col min="2" max="2" width="10.42578125" style="2" bestFit="1" customWidth="1"/>
    <col min="3" max="3" width="18.42578125" style="1" customWidth="1"/>
    <col min="4" max="4" width="19.28515625" style="1" customWidth="1"/>
    <col min="5" max="5" width="19.140625" style="1" customWidth="1"/>
    <col min="6" max="6" width="21.42578125" style="1" customWidth="1"/>
    <col min="7" max="7" width="8.85546875" style="1" customWidth="1"/>
    <col min="8" max="8" width="34.140625" style="1" bestFit="1" customWidth="1"/>
    <col min="9" max="9" width="24.85546875" style="1" bestFit="1" customWidth="1"/>
    <col min="10" max="10" width="24.28515625" style="1" bestFit="1" customWidth="1"/>
    <col min="11" max="11" width="21.7109375" style="1" bestFit="1" customWidth="1"/>
    <col min="12" max="12" width="28.28515625" style="1" bestFit="1" customWidth="1"/>
    <col min="13" max="16384" width="8.85546875" style="1"/>
  </cols>
  <sheetData>
    <row r="1" spans="1:6">
      <c r="B1" s="61"/>
      <c r="C1" s="62"/>
      <c r="D1" s="62"/>
      <c r="E1" s="62"/>
    </row>
    <row r="2" spans="1:6">
      <c r="A2" s="3"/>
      <c r="B2" s="63"/>
      <c r="C2" s="64"/>
      <c r="D2" s="64"/>
      <c r="E2" s="64"/>
      <c r="F2" s="3"/>
    </row>
    <row r="3" spans="1:6" s="2" customFormat="1" ht="65.25" customHeight="1">
      <c r="A3" s="6"/>
      <c r="B3" s="93" t="s">
        <v>25</v>
      </c>
      <c r="C3" s="94" t="s">
        <v>187</v>
      </c>
      <c r="D3" s="94" t="s">
        <v>188</v>
      </c>
      <c r="E3" s="94" t="s">
        <v>189</v>
      </c>
      <c r="F3" s="94" t="s">
        <v>190</v>
      </c>
    </row>
    <row r="4" spans="1:6" s="2" customFormat="1" ht="15.75" customHeight="1">
      <c r="A4" s="6"/>
      <c r="B4" s="95"/>
      <c r="C4" s="96"/>
      <c r="D4" s="96"/>
      <c r="E4" s="96"/>
      <c r="F4" s="96"/>
    </row>
    <row r="5" spans="1:6" s="2" customFormat="1">
      <c r="A5" s="6"/>
      <c r="B5" s="97" t="s">
        <v>31</v>
      </c>
      <c r="C5" s="96">
        <v>1.1582284515636916</v>
      </c>
      <c r="D5" s="96">
        <v>0.68290339113350984</v>
      </c>
      <c r="E5" s="96">
        <v>0.64595307686688552</v>
      </c>
      <c r="F5" s="96"/>
    </row>
    <row r="6" spans="1:6">
      <c r="A6" s="3"/>
      <c r="B6" s="97" t="s">
        <v>32</v>
      </c>
      <c r="C6" s="96">
        <v>1.0947190008920604</v>
      </c>
      <c r="D6" s="96">
        <v>0.72696879890779542</v>
      </c>
      <c r="E6" s="96">
        <v>0.5758241727711999</v>
      </c>
      <c r="F6" s="96"/>
    </row>
    <row r="7" spans="1:6">
      <c r="A7" s="3"/>
      <c r="B7" s="97" t="s">
        <v>33</v>
      </c>
      <c r="C7" s="96">
        <v>1.107064405588261</v>
      </c>
      <c r="D7" s="96">
        <v>0.78720591949253993</v>
      </c>
      <c r="E7" s="96">
        <v>0.59116404240782405</v>
      </c>
      <c r="F7" s="96"/>
    </row>
    <row r="8" spans="1:6">
      <c r="A8" s="3"/>
      <c r="B8" s="97" t="s">
        <v>34</v>
      </c>
      <c r="C8" s="96">
        <v>1.0944741220772396</v>
      </c>
      <c r="D8" s="96">
        <v>0.84221124582800766</v>
      </c>
      <c r="E8" s="96">
        <v>0.68851920977774539</v>
      </c>
      <c r="F8" s="96"/>
    </row>
    <row r="9" spans="1:6">
      <c r="A9" s="3"/>
      <c r="B9" s="97" t="s">
        <v>35</v>
      </c>
      <c r="C9" s="96">
        <v>1.0981252149982799</v>
      </c>
      <c r="D9" s="96">
        <v>0.85972109865557222</v>
      </c>
      <c r="E9" s="96">
        <v>0.73171080299513158</v>
      </c>
      <c r="F9" s="96"/>
    </row>
    <row r="10" spans="1:6">
      <c r="A10" s="3"/>
      <c r="B10" s="97" t="s">
        <v>36</v>
      </c>
      <c r="C10" s="96">
        <v>1.0957173985920214</v>
      </c>
      <c r="D10" s="96">
        <v>0.8675121694843142</v>
      </c>
      <c r="E10" s="96">
        <v>0.82530839635202002</v>
      </c>
      <c r="F10" s="96"/>
    </row>
    <row r="11" spans="1:6">
      <c r="A11" s="3"/>
      <c r="B11" s="97" t="s">
        <v>37</v>
      </c>
      <c r="C11" s="96">
        <v>1.043492822966507</v>
      </c>
      <c r="D11" s="96">
        <v>0.86177888908733702</v>
      </c>
      <c r="E11" s="96">
        <v>0.81868622710322503</v>
      </c>
      <c r="F11" s="96"/>
    </row>
    <row r="12" spans="1:6">
      <c r="A12" s="3"/>
      <c r="B12" s="97" t="s">
        <v>38</v>
      </c>
      <c r="C12" s="96">
        <v>1.0430086410054988</v>
      </c>
      <c r="D12" s="96">
        <v>0.89663079494472631</v>
      </c>
      <c r="E12" s="96">
        <v>0.81897995781042332</v>
      </c>
      <c r="F12" s="96"/>
    </row>
    <row r="13" spans="1:6">
      <c r="A13" s="3"/>
      <c r="B13" s="97" t="s">
        <v>39</v>
      </c>
      <c r="C13" s="96">
        <v>1.0398991490702805</v>
      </c>
      <c r="D13" s="96">
        <v>0.95714268908156186</v>
      </c>
      <c r="E13" s="96">
        <v>0.94296387555176908</v>
      </c>
      <c r="F13" s="96"/>
    </row>
    <row r="14" spans="1:6">
      <c r="A14" s="3"/>
      <c r="B14" s="97" t="s">
        <v>40</v>
      </c>
      <c r="C14" s="96">
        <v>1</v>
      </c>
      <c r="D14" s="96">
        <v>1</v>
      </c>
      <c r="E14" s="96">
        <v>1</v>
      </c>
      <c r="F14" s="96">
        <v>1</v>
      </c>
    </row>
    <row r="15" spans="1:6">
      <c r="A15" s="3"/>
      <c r="B15" s="97" t="s">
        <v>78</v>
      </c>
      <c r="C15" s="96">
        <v>0.97602254550993994</v>
      </c>
      <c r="D15" s="96">
        <v>1.0235955407583897</v>
      </c>
      <c r="E15" s="96">
        <v>1.1064836990398741</v>
      </c>
      <c r="F15" s="96">
        <v>1.0745334538795224</v>
      </c>
    </row>
    <row r="16" spans="1:6">
      <c r="A16" s="3"/>
      <c r="B16" s="97" t="s">
        <v>41</v>
      </c>
      <c r="C16" s="96">
        <v>0.92342861257109943</v>
      </c>
      <c r="D16" s="96">
        <v>1.014961876375716</v>
      </c>
      <c r="E16" s="96">
        <v>1.1242138043062029</v>
      </c>
      <c r="F16" s="96">
        <v>1.1546221435062556</v>
      </c>
    </row>
    <row r="17" spans="1:6">
      <c r="A17" s="3"/>
      <c r="B17" s="97" t="s">
        <v>42</v>
      </c>
      <c r="C17" s="96">
        <v>0.91419098143236066</v>
      </c>
      <c r="D17" s="96">
        <v>1.0281667387554523</v>
      </c>
      <c r="E17" s="96">
        <v>1.1022096524419585</v>
      </c>
      <c r="F17" s="96">
        <v>1.2406801197875543</v>
      </c>
    </row>
    <row r="18" spans="1:6">
      <c r="A18" s="3"/>
      <c r="B18" s="97" t="s">
        <v>43</v>
      </c>
      <c r="C18" s="96">
        <v>0.87830982094411281</v>
      </c>
      <c r="D18" s="96">
        <v>1.0487969132926904</v>
      </c>
      <c r="E18" s="96">
        <v>1.1916100817416821</v>
      </c>
      <c r="F18" s="96">
        <v>1.3331522942749803</v>
      </c>
    </row>
    <row r="19" spans="1:6">
      <c r="A19" s="3"/>
      <c r="B19" s="97" t="s">
        <v>44</v>
      </c>
      <c r="C19" s="96">
        <v>0.81766964581264467</v>
      </c>
      <c r="D19" s="96">
        <v>1.0739963672758275</v>
      </c>
      <c r="E19" s="96">
        <v>1.1445216679978258</v>
      </c>
      <c r="F19" s="96">
        <v>1.432516739314704</v>
      </c>
    </row>
    <row r="20" spans="1:6">
      <c r="A20" s="3"/>
      <c r="B20" s="97" t="s">
        <v>45</v>
      </c>
      <c r="C20" s="96">
        <v>0.76768485631256056</v>
      </c>
      <c r="D20" s="96">
        <v>1.1277254812154229</v>
      </c>
      <c r="E20" s="96">
        <v>1.273846497300317</v>
      </c>
      <c r="F20" s="96">
        <v>1.5392871596360602</v>
      </c>
    </row>
    <row r="21" spans="1:6">
      <c r="A21" s="3"/>
      <c r="B21" s="97" t="s">
        <v>46</v>
      </c>
      <c r="C21" s="96">
        <v>0.71396809446049481</v>
      </c>
      <c r="D21" s="96">
        <v>1.1667127738886207</v>
      </c>
      <c r="E21" s="96">
        <v>1.3883528884560439</v>
      </c>
      <c r="F21" s="96">
        <v>1.6540155481561356</v>
      </c>
    </row>
    <row r="22" spans="1:6">
      <c r="A22" s="3"/>
      <c r="B22" s="97" t="s">
        <v>47</v>
      </c>
      <c r="C22" s="96">
        <v>0.68332928163364526</v>
      </c>
      <c r="D22" s="96">
        <v>1.1828246300993208</v>
      </c>
      <c r="E22" s="96">
        <v>1.450138286105928</v>
      </c>
      <c r="F22" s="96">
        <v>1.777295039730644</v>
      </c>
    </row>
    <row r="23" spans="1:6">
      <c r="A23" s="3"/>
      <c r="B23" s="97" t="s">
        <v>48</v>
      </c>
      <c r="C23" s="96">
        <v>0.67683856104908735</v>
      </c>
      <c r="D23" s="96">
        <v>1.1959807637607245</v>
      </c>
      <c r="E23" s="96">
        <v>1.5771094545835358</v>
      </c>
      <c r="F23" s="96">
        <v>1.9097629776047118</v>
      </c>
    </row>
    <row r="24" spans="1:6">
      <c r="A24" s="3"/>
      <c r="B24" s="97" t="s">
        <v>49</v>
      </c>
      <c r="C24" s="96">
        <v>0.64107997265891981</v>
      </c>
      <c r="D24" s="96">
        <v>1.2080473553950959</v>
      </c>
      <c r="E24" s="96">
        <v>1.6499065874911056</v>
      </c>
      <c r="F24" s="96">
        <v>2.0521042084168335</v>
      </c>
    </row>
    <row r="25" spans="1:6">
      <c r="A25" s="3"/>
      <c r="B25" s="97" t="s">
        <v>50</v>
      </c>
      <c r="C25" s="96">
        <v>0.64897583300775807</v>
      </c>
      <c r="D25" s="96">
        <v>1.2500963567763295</v>
      </c>
      <c r="E25" s="96">
        <v>1.5027674873867054</v>
      </c>
      <c r="F25" s="96">
        <v>2.1396125584502337</v>
      </c>
    </row>
    <row r="26" spans="1:6">
      <c r="A26" s="3"/>
      <c r="B26" s="97" t="s">
        <v>51</v>
      </c>
      <c r="C26" s="96">
        <v>0.62788007169626847</v>
      </c>
      <c r="D26" s="96">
        <v>1.2866605436508178</v>
      </c>
      <c r="E26" s="96">
        <v>1.5325708570826126</v>
      </c>
      <c r="F26" s="96">
        <v>2.2899131596526385</v>
      </c>
    </row>
    <row r="27" spans="1:6">
      <c r="A27" s="3"/>
      <c r="B27" s="97" t="s">
        <v>52</v>
      </c>
      <c r="C27" s="96">
        <v>0.58996941250922896</v>
      </c>
      <c r="D27" s="96">
        <v>1.321346031946014</v>
      </c>
      <c r="E27" s="96">
        <v>1.6684627501940734</v>
      </c>
      <c r="F27" s="96">
        <v>2.3827655310621241</v>
      </c>
    </row>
    <row r="28" spans="1:6">
      <c r="A28" s="3"/>
      <c r="B28" s="97" t="s">
        <v>79</v>
      </c>
      <c r="C28" s="96">
        <v>0.56616615067079457</v>
      </c>
      <c r="D28" s="96">
        <v>1.3712007396278747</v>
      </c>
      <c r="E28" s="96">
        <v>1.6086764886670153</v>
      </c>
      <c r="F28" s="96">
        <v>2.4188376753507015</v>
      </c>
    </row>
    <row r="29" spans="1:6">
      <c r="A29" s="3"/>
      <c r="B29" s="97" t="s">
        <v>80</v>
      </c>
      <c r="C29" s="96">
        <v>0.53514965849738849</v>
      </c>
      <c r="D29" s="96">
        <v>1.4095554822357865</v>
      </c>
      <c r="E29" s="96">
        <v>1.6714421101084744</v>
      </c>
      <c r="F29" s="96">
        <v>2.4923179692718769</v>
      </c>
    </row>
    <row r="30" spans="1:6">
      <c r="A30" s="3"/>
      <c r="B30" s="97" t="s">
        <v>81</v>
      </c>
      <c r="C30" s="96">
        <v>0.51886047200552976</v>
      </c>
      <c r="D30" s="96">
        <v>1.4594779890673322</v>
      </c>
      <c r="E30" s="96">
        <v>1.6707873320714803</v>
      </c>
      <c r="F30" s="96">
        <v>2.6686706746826987</v>
      </c>
    </row>
    <row r="31" spans="1:6">
      <c r="A31" s="3"/>
      <c r="B31" s="63"/>
      <c r="C31" s="64"/>
      <c r="D31" s="64"/>
      <c r="E31" s="64"/>
      <c r="F31" s="3"/>
    </row>
    <row r="32" spans="1:6">
      <c r="A32" s="3"/>
      <c r="B32" s="6"/>
      <c r="C32" s="3"/>
      <c r="D32" s="3"/>
      <c r="E32" s="3"/>
      <c r="F32" s="3"/>
    </row>
    <row r="33" spans="1:6">
      <c r="A33" s="3"/>
      <c r="B33" s="6"/>
      <c r="C33" s="3"/>
      <c r="D33" s="3"/>
      <c r="E33" s="3"/>
      <c r="F33" s="3"/>
    </row>
    <row r="34" spans="1:6">
      <c r="A34" s="3"/>
      <c r="B34" s="6"/>
      <c r="C34" s="3"/>
      <c r="D34" s="3"/>
      <c r="E34" s="3"/>
      <c r="F34" s="3"/>
    </row>
    <row r="35" spans="1:6">
      <c r="A35" s="3"/>
      <c r="B35" s="6"/>
      <c r="C35" s="3"/>
      <c r="D35" s="3"/>
      <c r="E35" s="3"/>
      <c r="F35" s="3"/>
    </row>
    <row r="36" spans="1:6">
      <c r="A36" s="3"/>
      <c r="B36" s="6"/>
      <c r="C36" s="3"/>
      <c r="D36" s="3"/>
      <c r="E36" s="3"/>
      <c r="F36" s="3"/>
    </row>
    <row r="37" spans="1:6">
      <c r="A37" s="3"/>
      <c r="B37" s="6"/>
      <c r="C37" s="3"/>
      <c r="D37" s="3"/>
      <c r="E37" s="3"/>
      <c r="F37" s="3"/>
    </row>
    <row r="38" spans="1:6">
      <c r="A38" s="3"/>
      <c r="B38" s="6"/>
      <c r="C38" s="3"/>
      <c r="D38" s="3"/>
      <c r="E38" s="3"/>
      <c r="F38" s="3"/>
    </row>
    <row r="39" spans="1:6">
      <c r="A39" s="3"/>
      <c r="B39" s="6"/>
      <c r="C39" s="3"/>
      <c r="D39" s="3"/>
      <c r="E39" s="3"/>
      <c r="F39" s="3"/>
    </row>
    <row r="40" spans="1:6">
      <c r="A40" s="3"/>
      <c r="B40" s="6"/>
      <c r="C40" s="3"/>
      <c r="D40" s="3"/>
      <c r="E40" s="3"/>
      <c r="F40" s="3"/>
    </row>
  </sheetData>
  <pageMargins left="0.7" right="0.7" top="0.75" bottom="0.75" header="0.3" footer="0.3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8"/>
  <sheetViews>
    <sheetView workbookViewId="0">
      <selection activeCell="J34" sqref="J34"/>
    </sheetView>
  </sheetViews>
  <sheetFormatPr defaultColWidth="8.85546875" defaultRowHeight="15"/>
  <cols>
    <col min="1" max="1" width="8.85546875" style="1"/>
    <col min="2" max="2" width="12.28515625" style="1" customWidth="1"/>
    <col min="3" max="3" width="13.42578125" style="1" bestFit="1" customWidth="1"/>
    <col min="4" max="4" width="17.42578125" style="1" customWidth="1"/>
    <col min="5" max="16384" width="8.85546875" style="1"/>
  </cols>
  <sheetData>
    <row r="2" spans="2:6" ht="15.75" thickBot="1"/>
    <row r="3" spans="2:6" ht="15.75" thickTop="1">
      <c r="B3" s="29"/>
      <c r="C3" s="8" t="s">
        <v>82</v>
      </c>
      <c r="D3" s="15" t="s">
        <v>191</v>
      </c>
    </row>
    <row r="4" spans="2:6">
      <c r="B4" s="30"/>
      <c r="C4" s="5" t="s">
        <v>83</v>
      </c>
      <c r="D4" s="9" t="s">
        <v>83</v>
      </c>
      <c r="F4" s="65"/>
    </row>
    <row r="5" spans="2:6">
      <c r="B5" s="27">
        <v>29830</v>
      </c>
      <c r="C5" s="4">
        <v>126</v>
      </c>
      <c r="D5" s="11">
        <v>398</v>
      </c>
      <c r="F5" s="65"/>
    </row>
    <row r="6" spans="2:6">
      <c r="B6" s="27">
        <v>29921</v>
      </c>
      <c r="C6" s="4">
        <v>128</v>
      </c>
      <c r="D6" s="11">
        <v>412</v>
      </c>
      <c r="F6" s="65"/>
    </row>
    <row r="7" spans="2:6">
      <c r="B7" s="27">
        <v>30011</v>
      </c>
      <c r="C7" s="4">
        <v>121</v>
      </c>
      <c r="D7" s="11">
        <v>435</v>
      </c>
      <c r="F7" s="65"/>
    </row>
    <row r="8" spans="2:6">
      <c r="B8" s="27">
        <v>30103</v>
      </c>
      <c r="C8" s="4">
        <v>103</v>
      </c>
      <c r="D8" s="11">
        <v>467</v>
      </c>
      <c r="F8" s="65"/>
    </row>
    <row r="9" spans="2:6">
      <c r="B9" s="27">
        <v>30195</v>
      </c>
      <c r="C9" s="4">
        <v>91</v>
      </c>
      <c r="D9" s="11">
        <v>513</v>
      </c>
      <c r="F9" s="65"/>
    </row>
    <row r="10" spans="2:6">
      <c r="B10" s="27">
        <v>30286</v>
      </c>
      <c r="C10" s="4">
        <v>73</v>
      </c>
      <c r="D10" s="11">
        <v>654</v>
      </c>
      <c r="F10" s="65"/>
    </row>
    <row r="11" spans="2:6">
      <c r="B11" s="27">
        <v>30376</v>
      </c>
      <c r="C11" s="4">
        <v>60</v>
      </c>
      <c r="D11" s="11">
        <v>690</v>
      </c>
      <c r="F11" s="65"/>
    </row>
    <row r="12" spans="2:6">
      <c r="B12" s="27">
        <v>30468</v>
      </c>
      <c r="C12" s="4">
        <v>55</v>
      </c>
      <c r="D12" s="11">
        <v>714</v>
      </c>
      <c r="F12" s="65"/>
    </row>
    <row r="13" spans="2:6">
      <c r="B13" s="27">
        <v>30560</v>
      </c>
      <c r="C13" s="4">
        <v>47</v>
      </c>
      <c r="D13" s="11">
        <v>727</v>
      </c>
      <c r="F13" s="65"/>
    </row>
    <row r="14" spans="2:6">
      <c r="B14" s="27">
        <v>30651</v>
      </c>
      <c r="C14" s="4">
        <v>49</v>
      </c>
      <c r="D14" s="11">
        <v>668</v>
      </c>
      <c r="F14" s="65"/>
    </row>
    <row r="15" spans="2:6">
      <c r="B15" s="27">
        <v>30742</v>
      </c>
      <c r="C15" s="4">
        <v>54</v>
      </c>
      <c r="D15" s="11">
        <v>653</v>
      </c>
      <c r="F15" s="65"/>
    </row>
    <row r="16" spans="2:6">
      <c r="B16" s="27">
        <v>30834</v>
      </c>
      <c r="C16" s="4">
        <v>60</v>
      </c>
      <c r="D16" s="11">
        <v>651</v>
      </c>
      <c r="F16" s="65"/>
    </row>
    <row r="17" spans="2:6">
      <c r="B17" s="27">
        <v>30926</v>
      </c>
      <c r="C17" s="4">
        <v>71</v>
      </c>
      <c r="D17" s="11">
        <v>625</v>
      </c>
      <c r="F17" s="65"/>
    </row>
    <row r="18" spans="2:6">
      <c r="B18" s="27">
        <v>31017</v>
      </c>
      <c r="C18" s="4">
        <v>74</v>
      </c>
      <c r="D18" s="11">
        <v>612</v>
      </c>
      <c r="F18" s="65"/>
    </row>
    <row r="19" spans="2:6">
      <c r="B19" s="27">
        <v>31107</v>
      </c>
      <c r="C19" s="4">
        <v>79</v>
      </c>
      <c r="D19" s="11">
        <v>626</v>
      </c>
      <c r="F19" s="65"/>
    </row>
    <row r="20" spans="2:6">
      <c r="B20" s="27">
        <v>31199</v>
      </c>
      <c r="C20" s="4">
        <v>89</v>
      </c>
      <c r="D20" s="11">
        <v>624</v>
      </c>
      <c r="F20" s="65"/>
    </row>
    <row r="21" spans="2:6">
      <c r="B21" s="27">
        <v>31291</v>
      </c>
      <c r="C21" s="4">
        <v>93</v>
      </c>
      <c r="D21" s="11">
        <v>594</v>
      </c>
      <c r="F21" s="65"/>
    </row>
    <row r="22" spans="2:6">
      <c r="B22" s="27">
        <v>31382</v>
      </c>
      <c r="C22" s="4">
        <v>101</v>
      </c>
      <c r="D22" s="11">
        <v>577</v>
      </c>
      <c r="F22" s="65"/>
    </row>
    <row r="23" spans="2:6">
      <c r="B23" s="27">
        <v>31472</v>
      </c>
      <c r="C23" s="4">
        <v>107</v>
      </c>
      <c r="D23" s="11">
        <v>593</v>
      </c>
      <c r="F23" s="65"/>
    </row>
    <row r="24" spans="2:6">
      <c r="B24" s="27">
        <v>31564</v>
      </c>
      <c r="C24" s="4">
        <v>111</v>
      </c>
      <c r="D24" s="11">
        <v>579</v>
      </c>
      <c r="F24" s="65"/>
    </row>
    <row r="25" spans="2:6">
      <c r="B25" s="27">
        <v>31656</v>
      </c>
      <c r="C25" s="4">
        <v>120</v>
      </c>
      <c r="D25" s="11">
        <v>638</v>
      </c>
      <c r="F25" s="65"/>
    </row>
    <row r="26" spans="2:6">
      <c r="B26" s="27">
        <v>31747</v>
      </c>
      <c r="C26" s="4">
        <v>126</v>
      </c>
      <c r="D26" s="11">
        <v>642</v>
      </c>
      <c r="F26" s="65"/>
    </row>
    <row r="27" spans="2:6">
      <c r="B27" s="27">
        <v>31837</v>
      </c>
      <c r="C27" s="4">
        <v>134</v>
      </c>
      <c r="D27" s="11">
        <v>649</v>
      </c>
      <c r="F27" s="65"/>
    </row>
    <row r="28" spans="2:6">
      <c r="B28" s="27">
        <v>31929</v>
      </c>
      <c r="C28" s="4">
        <v>136</v>
      </c>
      <c r="D28" s="11">
        <v>619</v>
      </c>
      <c r="F28" s="65"/>
    </row>
    <row r="29" spans="2:6">
      <c r="B29" s="27">
        <v>32021</v>
      </c>
      <c r="C29" s="4">
        <v>148</v>
      </c>
      <c r="D29" s="11">
        <v>602</v>
      </c>
      <c r="F29" s="65"/>
    </row>
    <row r="30" spans="2:6">
      <c r="B30" s="27">
        <v>32112</v>
      </c>
      <c r="C30" s="4">
        <v>149</v>
      </c>
      <c r="D30" s="11">
        <v>607</v>
      </c>
      <c r="F30" s="65"/>
    </row>
    <row r="31" spans="2:6">
      <c r="B31" s="27">
        <v>32203</v>
      </c>
      <c r="C31" s="4">
        <v>166</v>
      </c>
      <c r="D31" s="11">
        <v>592</v>
      </c>
      <c r="F31" s="65"/>
    </row>
    <row r="32" spans="2:6">
      <c r="B32" s="27">
        <v>32295</v>
      </c>
      <c r="C32" s="4">
        <v>173</v>
      </c>
      <c r="D32" s="11">
        <v>599</v>
      </c>
      <c r="F32" s="65"/>
    </row>
    <row r="33" spans="2:6">
      <c r="B33" s="27">
        <v>32387</v>
      </c>
      <c r="C33" s="4">
        <v>169</v>
      </c>
      <c r="D33" s="11">
        <v>558</v>
      </c>
      <c r="F33" s="65"/>
    </row>
    <row r="34" spans="2:6">
      <c r="B34" s="27">
        <v>32478</v>
      </c>
      <c r="C34" s="4">
        <v>158</v>
      </c>
      <c r="D34" s="11">
        <v>553</v>
      </c>
      <c r="F34" s="65"/>
    </row>
    <row r="35" spans="2:6">
      <c r="B35" s="27">
        <v>32568</v>
      </c>
      <c r="C35" s="4">
        <v>138</v>
      </c>
      <c r="D35" s="11">
        <v>517</v>
      </c>
      <c r="F35" s="65"/>
    </row>
    <row r="36" spans="2:6">
      <c r="B36" s="27">
        <v>32660</v>
      </c>
      <c r="C36" s="4">
        <v>130</v>
      </c>
      <c r="D36" s="11">
        <v>496</v>
      </c>
      <c r="F36" s="65"/>
    </row>
    <row r="37" spans="2:6">
      <c r="B37" s="27">
        <v>32752</v>
      </c>
      <c r="C37" s="4">
        <v>121</v>
      </c>
      <c r="D37" s="11">
        <v>502</v>
      </c>
      <c r="F37" s="65"/>
    </row>
    <row r="38" spans="2:6">
      <c r="B38" s="27">
        <v>32843</v>
      </c>
      <c r="C38" s="4">
        <v>125</v>
      </c>
      <c r="D38" s="11">
        <v>486</v>
      </c>
      <c r="F38" s="65"/>
    </row>
    <row r="39" spans="2:6">
      <c r="B39" s="27">
        <v>32933</v>
      </c>
      <c r="C39" s="4">
        <v>115</v>
      </c>
      <c r="D39" s="11">
        <v>518</v>
      </c>
      <c r="F39" s="65"/>
    </row>
    <row r="40" spans="2:6">
      <c r="B40" s="27">
        <v>33025</v>
      </c>
      <c r="C40" s="4">
        <v>97</v>
      </c>
      <c r="D40" s="11">
        <v>562</v>
      </c>
      <c r="F40" s="65"/>
    </row>
    <row r="41" spans="2:6">
      <c r="B41" s="27">
        <v>33117</v>
      </c>
      <c r="C41" s="4">
        <v>96</v>
      </c>
      <c r="D41" s="11">
        <v>627</v>
      </c>
      <c r="F41" s="65"/>
    </row>
    <row r="42" spans="2:6">
      <c r="B42" s="27">
        <v>33208</v>
      </c>
      <c r="C42" s="4">
        <v>87</v>
      </c>
      <c r="D42" s="11">
        <v>679</v>
      </c>
      <c r="F42" s="65"/>
    </row>
    <row r="43" spans="2:6">
      <c r="B43" s="27">
        <v>33298</v>
      </c>
      <c r="C43" s="4">
        <v>87</v>
      </c>
      <c r="D43" s="11">
        <v>780</v>
      </c>
      <c r="F43" s="65"/>
    </row>
    <row r="44" spans="2:6">
      <c r="B44" s="27">
        <v>33390</v>
      </c>
      <c r="C44" s="4">
        <v>82</v>
      </c>
      <c r="D44" s="11">
        <v>806</v>
      </c>
      <c r="F44" s="65"/>
    </row>
    <row r="45" spans="2:6">
      <c r="B45" s="27">
        <v>33482</v>
      </c>
      <c r="C45" s="4">
        <v>76</v>
      </c>
      <c r="D45" s="11">
        <v>858</v>
      </c>
      <c r="F45" s="65"/>
    </row>
    <row r="46" spans="2:6">
      <c r="B46" s="27">
        <v>33573</v>
      </c>
      <c r="C46" s="4">
        <v>69</v>
      </c>
      <c r="D46" s="11">
        <v>886</v>
      </c>
      <c r="F46" s="65"/>
    </row>
    <row r="47" spans="2:6">
      <c r="B47" s="27">
        <v>33664</v>
      </c>
      <c r="C47" s="4">
        <v>58</v>
      </c>
      <c r="D47" s="11">
        <v>896</v>
      </c>
      <c r="F47" s="65"/>
    </row>
    <row r="48" spans="2:6">
      <c r="B48" s="27">
        <v>33756</v>
      </c>
      <c r="C48" s="4">
        <v>51</v>
      </c>
      <c r="D48" s="11">
        <v>929</v>
      </c>
      <c r="F48" s="65"/>
    </row>
    <row r="49" spans="2:6">
      <c r="B49" s="27">
        <v>33848</v>
      </c>
      <c r="C49" s="4">
        <v>43</v>
      </c>
      <c r="D49" s="11">
        <v>914</v>
      </c>
      <c r="F49" s="65"/>
    </row>
    <row r="50" spans="2:6">
      <c r="B50" s="27">
        <v>33939</v>
      </c>
      <c r="C50" s="4">
        <v>30</v>
      </c>
      <c r="D50" s="11">
        <v>953</v>
      </c>
      <c r="F50" s="65"/>
    </row>
    <row r="51" spans="2:6">
      <c r="B51" s="27">
        <v>34029</v>
      </c>
      <c r="C51" s="4">
        <v>33</v>
      </c>
      <c r="D51" s="11">
        <v>931</v>
      </c>
      <c r="F51" s="65"/>
    </row>
    <row r="52" spans="2:6">
      <c r="B52" s="27">
        <v>34121</v>
      </c>
      <c r="C52" s="4">
        <v>35</v>
      </c>
      <c r="D52" s="11">
        <v>944</v>
      </c>
      <c r="F52" s="65"/>
    </row>
    <row r="53" spans="2:6">
      <c r="B53" s="27">
        <v>34213</v>
      </c>
      <c r="C53" s="4">
        <v>36</v>
      </c>
      <c r="D53" s="11">
        <v>932</v>
      </c>
      <c r="F53" s="65"/>
    </row>
    <row r="54" spans="2:6">
      <c r="B54" s="27">
        <v>34304</v>
      </c>
      <c r="C54" s="4">
        <v>47</v>
      </c>
      <c r="D54" s="11">
        <v>928</v>
      </c>
      <c r="F54" s="65"/>
    </row>
    <row r="55" spans="2:6">
      <c r="B55" s="27">
        <v>34394</v>
      </c>
      <c r="C55" s="4">
        <v>57</v>
      </c>
      <c r="D55" s="11">
        <v>904</v>
      </c>
      <c r="F55" s="65"/>
    </row>
    <row r="56" spans="2:6">
      <c r="B56" s="27">
        <v>34486</v>
      </c>
      <c r="C56" s="4">
        <v>56</v>
      </c>
      <c r="D56" s="11">
        <v>860</v>
      </c>
      <c r="F56" s="65"/>
    </row>
    <row r="57" spans="2:6">
      <c r="B57" s="27">
        <v>34578</v>
      </c>
      <c r="C57" s="4">
        <v>61</v>
      </c>
      <c r="D57" s="11">
        <v>823</v>
      </c>
      <c r="F57" s="65"/>
    </row>
    <row r="58" spans="2:6">
      <c r="B58" s="27">
        <v>34669</v>
      </c>
      <c r="C58" s="4">
        <v>80</v>
      </c>
      <c r="D58" s="11">
        <v>787</v>
      </c>
      <c r="F58" s="65"/>
    </row>
    <row r="59" spans="2:6">
      <c r="B59" s="27">
        <v>34759</v>
      </c>
      <c r="C59" s="4">
        <v>82</v>
      </c>
      <c r="D59" s="11">
        <v>765</v>
      </c>
      <c r="F59" s="65"/>
    </row>
    <row r="60" spans="2:6">
      <c r="B60" s="27">
        <v>34851</v>
      </c>
      <c r="C60" s="4">
        <v>107</v>
      </c>
      <c r="D60" s="11">
        <v>752</v>
      </c>
      <c r="F60" s="65"/>
    </row>
    <row r="61" spans="2:6">
      <c r="B61" s="27">
        <v>34943</v>
      </c>
      <c r="C61" s="4">
        <v>107</v>
      </c>
      <c r="D61" s="11">
        <v>761</v>
      </c>
      <c r="F61" s="65"/>
    </row>
    <row r="62" spans="2:6">
      <c r="B62" s="27">
        <v>35034</v>
      </c>
      <c r="C62" s="4">
        <v>104</v>
      </c>
      <c r="D62" s="11">
        <v>738</v>
      </c>
      <c r="F62" s="65"/>
    </row>
    <row r="63" spans="2:6">
      <c r="B63" s="27">
        <v>35125</v>
      </c>
      <c r="C63" s="4">
        <v>107</v>
      </c>
      <c r="D63" s="11">
        <v>761</v>
      </c>
      <c r="F63" s="65"/>
    </row>
    <row r="64" spans="2:6">
      <c r="B64" s="27">
        <v>35217</v>
      </c>
      <c r="C64" s="4">
        <v>97</v>
      </c>
      <c r="D64" s="11">
        <v>752</v>
      </c>
      <c r="F64" s="65"/>
    </row>
    <row r="65" spans="2:6">
      <c r="B65" s="27">
        <v>35309</v>
      </c>
      <c r="C65" s="4">
        <v>102</v>
      </c>
      <c r="D65" s="11">
        <v>778</v>
      </c>
      <c r="F65" s="65"/>
    </row>
    <row r="66" spans="2:6">
      <c r="B66" s="27">
        <v>35400</v>
      </c>
      <c r="C66" s="4">
        <v>87</v>
      </c>
      <c r="D66" s="11">
        <v>792</v>
      </c>
      <c r="F66" s="65"/>
    </row>
    <row r="67" spans="2:6">
      <c r="B67" s="27">
        <v>35490</v>
      </c>
      <c r="C67" s="4">
        <v>78</v>
      </c>
      <c r="D67" s="11">
        <v>783</v>
      </c>
      <c r="F67" s="65"/>
    </row>
    <row r="68" spans="2:6">
      <c r="B68" s="27">
        <v>35582</v>
      </c>
      <c r="C68" s="4">
        <v>72</v>
      </c>
      <c r="D68" s="11">
        <v>762</v>
      </c>
      <c r="F68" s="65"/>
    </row>
    <row r="69" spans="2:6">
      <c r="B69" s="27">
        <v>35674</v>
      </c>
      <c r="C69" s="4">
        <v>77</v>
      </c>
      <c r="D69" s="11">
        <v>734</v>
      </c>
      <c r="F69" s="65"/>
    </row>
    <row r="70" spans="2:6">
      <c r="B70" s="27">
        <v>35765</v>
      </c>
      <c r="C70" s="4">
        <v>79</v>
      </c>
      <c r="D70" s="11">
        <v>729</v>
      </c>
      <c r="F70" s="65"/>
    </row>
    <row r="71" spans="2:6">
      <c r="B71" s="27">
        <v>35855</v>
      </c>
      <c r="C71" s="4">
        <v>83</v>
      </c>
      <c r="D71" s="11">
        <v>723</v>
      </c>
      <c r="F71" s="65"/>
    </row>
    <row r="72" spans="2:6">
      <c r="B72" s="27">
        <v>35947</v>
      </c>
      <c r="C72" s="4">
        <v>89</v>
      </c>
      <c r="D72" s="11">
        <v>726</v>
      </c>
      <c r="F72" s="65"/>
    </row>
    <row r="73" spans="2:6">
      <c r="B73" s="27">
        <v>36039</v>
      </c>
      <c r="C73" s="4">
        <v>90</v>
      </c>
      <c r="D73" s="11">
        <v>706</v>
      </c>
      <c r="F73" s="65"/>
    </row>
    <row r="74" spans="2:6">
      <c r="B74" s="27">
        <v>36130</v>
      </c>
      <c r="C74" s="4">
        <v>97</v>
      </c>
      <c r="D74" s="11">
        <v>667</v>
      </c>
      <c r="F74" s="65"/>
    </row>
    <row r="75" spans="2:6">
      <c r="B75" s="27">
        <v>36220</v>
      </c>
      <c r="C75" s="4">
        <v>100</v>
      </c>
      <c r="D75" s="11">
        <v>649</v>
      </c>
      <c r="F75" s="65"/>
    </row>
    <row r="76" spans="2:6">
      <c r="B76" s="27">
        <v>36312</v>
      </c>
      <c r="C76" s="4">
        <v>104</v>
      </c>
      <c r="D76" s="11">
        <v>617</v>
      </c>
      <c r="F76" s="65"/>
    </row>
    <row r="77" spans="2:6">
      <c r="B77" s="27">
        <v>36404</v>
      </c>
      <c r="C77" s="4">
        <v>107</v>
      </c>
      <c r="D77" s="11">
        <v>657</v>
      </c>
      <c r="F77" s="65"/>
    </row>
    <row r="78" spans="2:6">
      <c r="B78" s="27">
        <v>36495</v>
      </c>
      <c r="C78" s="4">
        <v>107</v>
      </c>
      <c r="D78" s="11">
        <v>630</v>
      </c>
      <c r="F78" s="65"/>
    </row>
    <row r="79" spans="2:6">
      <c r="B79" s="27">
        <v>36586</v>
      </c>
      <c r="C79" s="4">
        <v>109</v>
      </c>
      <c r="D79" s="11">
        <v>620</v>
      </c>
      <c r="F79" s="65"/>
    </row>
    <row r="80" spans="2:6">
      <c r="B80" s="27">
        <v>36678</v>
      </c>
      <c r="C80" s="4">
        <v>111</v>
      </c>
      <c r="D80" s="11">
        <v>578</v>
      </c>
      <c r="F80" s="65"/>
    </row>
    <row r="81" spans="2:6">
      <c r="B81" s="27">
        <v>36770</v>
      </c>
      <c r="C81" s="4">
        <v>129</v>
      </c>
      <c r="D81" s="11">
        <v>568</v>
      </c>
      <c r="F81" s="65"/>
    </row>
    <row r="82" spans="2:6">
      <c r="B82" s="27">
        <v>36861</v>
      </c>
      <c r="C82" s="4">
        <v>136</v>
      </c>
      <c r="D82" s="11">
        <v>594</v>
      </c>
      <c r="F82" s="65"/>
    </row>
    <row r="83" spans="2:6">
      <c r="B83" s="27">
        <v>36951</v>
      </c>
      <c r="C83" s="4">
        <v>132</v>
      </c>
      <c r="D83" s="11">
        <v>619</v>
      </c>
      <c r="F83" s="65"/>
    </row>
    <row r="84" spans="2:6">
      <c r="B84" s="27">
        <v>37043</v>
      </c>
      <c r="C84" s="4">
        <v>136</v>
      </c>
      <c r="D84" s="11">
        <v>667</v>
      </c>
      <c r="F84" s="65"/>
    </row>
    <row r="85" spans="2:6">
      <c r="B85" s="27">
        <v>37135</v>
      </c>
      <c r="C85" s="4">
        <v>118</v>
      </c>
      <c r="D85" s="11">
        <v>661</v>
      </c>
      <c r="F85" s="65"/>
    </row>
    <row r="86" spans="2:6">
      <c r="B86" s="27">
        <v>37226</v>
      </c>
      <c r="C86" s="4">
        <v>111</v>
      </c>
      <c r="D86" s="11">
        <v>665</v>
      </c>
      <c r="F86" s="65"/>
    </row>
    <row r="87" spans="2:6">
      <c r="B87" s="27">
        <v>37316</v>
      </c>
      <c r="C87" s="4">
        <v>113</v>
      </c>
      <c r="D87" s="11">
        <v>628</v>
      </c>
      <c r="F87" s="65"/>
    </row>
    <row r="88" spans="2:6">
      <c r="B88" s="27">
        <v>37408</v>
      </c>
      <c r="C88" s="4">
        <v>111</v>
      </c>
      <c r="D88" s="11">
        <v>634</v>
      </c>
      <c r="F88" s="65"/>
    </row>
    <row r="89" spans="2:6">
      <c r="B89" s="27">
        <v>37500</v>
      </c>
      <c r="C89" s="4">
        <v>116</v>
      </c>
      <c r="D89" s="11">
        <v>622</v>
      </c>
      <c r="F89" s="65"/>
    </row>
    <row r="90" spans="2:6">
      <c r="B90" s="27">
        <v>37591</v>
      </c>
      <c r="C90" s="4">
        <v>117</v>
      </c>
      <c r="D90" s="11">
        <v>612</v>
      </c>
      <c r="F90" s="65"/>
    </row>
    <row r="91" spans="2:6">
      <c r="B91" s="27">
        <v>37681</v>
      </c>
      <c r="C91" s="4">
        <v>114</v>
      </c>
      <c r="D91" s="11">
        <v>612</v>
      </c>
      <c r="F91" s="65"/>
    </row>
    <row r="92" spans="2:6">
      <c r="B92" s="27">
        <v>37773</v>
      </c>
      <c r="C92" s="4">
        <v>110</v>
      </c>
      <c r="D92" s="11">
        <v>601</v>
      </c>
      <c r="F92" s="65"/>
    </row>
    <row r="93" spans="2:6">
      <c r="B93" s="27">
        <v>37865</v>
      </c>
      <c r="C93" s="4">
        <v>104</v>
      </c>
      <c r="D93" s="11">
        <v>577</v>
      </c>
      <c r="F93" s="65"/>
    </row>
    <row r="94" spans="2:6">
      <c r="B94" s="27">
        <v>37956</v>
      </c>
      <c r="C94" s="4">
        <v>100</v>
      </c>
      <c r="D94" s="11">
        <v>568</v>
      </c>
      <c r="F94" s="65"/>
    </row>
    <row r="95" spans="2:6">
      <c r="B95" s="27">
        <v>38047</v>
      </c>
      <c r="C95" s="4">
        <v>103</v>
      </c>
      <c r="D95" s="11">
        <v>546</v>
      </c>
      <c r="F95" s="65"/>
    </row>
    <row r="96" spans="2:6">
      <c r="B96" s="27">
        <v>38139</v>
      </c>
      <c r="C96" s="4">
        <v>107</v>
      </c>
      <c r="D96" s="11">
        <v>550</v>
      </c>
      <c r="F96" s="65"/>
    </row>
    <row r="97" spans="2:6">
      <c r="B97" s="27">
        <v>38231</v>
      </c>
      <c r="C97" s="4">
        <v>118</v>
      </c>
      <c r="D97" s="11">
        <v>545</v>
      </c>
      <c r="F97" s="65"/>
    </row>
    <row r="98" spans="2:6">
      <c r="B98" s="27">
        <v>38322</v>
      </c>
      <c r="C98" s="4">
        <v>124</v>
      </c>
      <c r="D98" s="11">
        <v>517</v>
      </c>
      <c r="F98" s="65"/>
    </row>
    <row r="99" spans="2:6">
      <c r="B99" s="27">
        <v>38412</v>
      </c>
      <c r="C99" s="4">
        <v>131</v>
      </c>
      <c r="D99" s="11">
        <v>534</v>
      </c>
      <c r="F99" s="65"/>
    </row>
    <row r="100" spans="2:6">
      <c r="B100" s="27">
        <v>38504</v>
      </c>
      <c r="C100" s="4">
        <v>137</v>
      </c>
      <c r="D100" s="11">
        <v>514</v>
      </c>
      <c r="F100" s="65"/>
    </row>
    <row r="101" spans="2:6">
      <c r="B101" s="27">
        <v>38596</v>
      </c>
      <c r="C101" s="4">
        <v>143</v>
      </c>
      <c r="D101" s="11">
        <v>523</v>
      </c>
      <c r="F101" s="65"/>
    </row>
    <row r="102" spans="2:6">
      <c r="B102" s="27">
        <v>38687</v>
      </c>
      <c r="C102" s="4">
        <v>147</v>
      </c>
      <c r="D102" s="11">
        <v>531</v>
      </c>
      <c r="F102" s="65"/>
    </row>
    <row r="103" spans="2:6">
      <c r="B103" s="27">
        <v>38777</v>
      </c>
      <c r="C103" s="4">
        <v>166</v>
      </c>
      <c r="D103" s="11">
        <v>512</v>
      </c>
      <c r="F103" s="65"/>
    </row>
    <row r="104" spans="2:6">
      <c r="B104" s="27">
        <v>38869</v>
      </c>
      <c r="C104" s="4">
        <v>182</v>
      </c>
      <c r="D104" s="11">
        <v>509</v>
      </c>
      <c r="F104" s="65"/>
    </row>
    <row r="105" spans="2:6">
      <c r="B105" s="27">
        <v>38961</v>
      </c>
      <c r="C105" s="4">
        <v>205</v>
      </c>
      <c r="D105" s="11">
        <v>501</v>
      </c>
      <c r="F105" s="65"/>
    </row>
    <row r="106" spans="2:6">
      <c r="B106" s="27">
        <v>39052</v>
      </c>
      <c r="C106" s="4">
        <v>233</v>
      </c>
      <c r="D106" s="11">
        <v>492</v>
      </c>
      <c r="F106" s="65"/>
    </row>
    <row r="107" spans="2:6">
      <c r="B107" s="27">
        <v>39142</v>
      </c>
      <c r="C107" s="4">
        <v>239</v>
      </c>
      <c r="D107" s="11">
        <v>481</v>
      </c>
      <c r="F107" s="65"/>
    </row>
    <row r="108" spans="2:6">
      <c r="B108" s="27">
        <v>39234</v>
      </c>
      <c r="C108" s="4">
        <v>244</v>
      </c>
      <c r="D108" s="11">
        <v>469</v>
      </c>
      <c r="F108" s="65"/>
    </row>
    <row r="109" spans="2:6">
      <c r="B109" s="27">
        <v>39326</v>
      </c>
      <c r="C109" s="4">
        <v>262</v>
      </c>
      <c r="D109" s="11">
        <v>464</v>
      </c>
      <c r="F109" s="65"/>
    </row>
    <row r="110" spans="2:6">
      <c r="B110" s="27">
        <v>39417</v>
      </c>
      <c r="C110" s="4">
        <v>277</v>
      </c>
      <c r="D110" s="11">
        <v>476</v>
      </c>
      <c r="F110" s="65"/>
    </row>
    <row r="111" spans="2:6">
      <c r="B111" s="27">
        <v>39508</v>
      </c>
      <c r="C111" s="4">
        <v>299</v>
      </c>
      <c r="D111" s="11">
        <v>449</v>
      </c>
      <c r="F111" s="65"/>
    </row>
    <row r="112" spans="2:6">
      <c r="B112" s="27">
        <v>39600</v>
      </c>
      <c r="C112" s="4">
        <v>316</v>
      </c>
      <c r="D112" s="11">
        <v>474</v>
      </c>
      <c r="F112" s="65"/>
    </row>
    <row r="113" spans="2:6">
      <c r="B113" s="27">
        <v>39692</v>
      </c>
      <c r="C113" s="4">
        <v>311</v>
      </c>
      <c r="D113" s="11">
        <v>484</v>
      </c>
      <c r="F113" s="65"/>
    </row>
    <row r="114" spans="2:6">
      <c r="B114" s="27">
        <v>39783</v>
      </c>
      <c r="C114" s="4">
        <v>300</v>
      </c>
      <c r="D114" s="11">
        <v>516</v>
      </c>
      <c r="F114" s="65"/>
    </row>
    <row r="115" spans="2:6">
      <c r="B115" s="27">
        <v>39873</v>
      </c>
      <c r="C115" s="4">
        <v>278</v>
      </c>
      <c r="D115" s="11">
        <v>650</v>
      </c>
      <c r="F115" s="65"/>
    </row>
    <row r="116" spans="2:6">
      <c r="B116" s="27">
        <v>39965</v>
      </c>
      <c r="C116" s="4">
        <v>247</v>
      </c>
      <c r="D116" s="11">
        <v>669</v>
      </c>
      <c r="F116" s="65"/>
    </row>
    <row r="117" spans="2:6">
      <c r="B117" s="27">
        <v>40057</v>
      </c>
      <c r="C117" s="4">
        <v>218</v>
      </c>
      <c r="D117" s="11">
        <v>650</v>
      </c>
      <c r="F117" s="65"/>
    </row>
    <row r="118" spans="2:6">
      <c r="B118" s="27">
        <v>40148</v>
      </c>
      <c r="C118" s="4">
        <v>196</v>
      </c>
      <c r="D118" s="11">
        <v>632</v>
      </c>
      <c r="F118" s="65"/>
    </row>
    <row r="119" spans="2:6">
      <c r="B119" s="27">
        <v>40238</v>
      </c>
      <c r="C119" s="4">
        <v>175</v>
      </c>
      <c r="D119" s="11">
        <v>624</v>
      </c>
      <c r="F119" s="65"/>
    </row>
    <row r="120" spans="2:6">
      <c r="B120" s="27">
        <v>40330</v>
      </c>
      <c r="C120" s="4">
        <v>172</v>
      </c>
      <c r="D120" s="11">
        <v>598</v>
      </c>
      <c r="F120" s="65"/>
    </row>
    <row r="121" spans="2:6">
      <c r="B121" s="27">
        <v>40422</v>
      </c>
      <c r="C121" s="4">
        <v>173</v>
      </c>
      <c r="D121" s="11">
        <v>592</v>
      </c>
      <c r="F121" s="65"/>
    </row>
    <row r="122" spans="2:6">
      <c r="B122" s="27">
        <v>40513</v>
      </c>
      <c r="C122" s="4">
        <v>180</v>
      </c>
      <c r="D122" s="11">
        <v>571</v>
      </c>
      <c r="F122" s="65"/>
    </row>
    <row r="123" spans="2:6">
      <c r="B123" s="27">
        <v>40603</v>
      </c>
      <c r="C123" s="4">
        <v>194</v>
      </c>
      <c r="D123" s="11">
        <v>579</v>
      </c>
      <c r="F123" s="65"/>
    </row>
    <row r="124" spans="2:6">
      <c r="B124" s="27">
        <v>40695</v>
      </c>
      <c r="C124" s="4">
        <v>206</v>
      </c>
      <c r="D124" s="11">
        <v>583</v>
      </c>
      <c r="F124" s="65"/>
    </row>
    <row r="125" spans="2:6">
      <c r="B125" s="27">
        <v>40787</v>
      </c>
      <c r="C125" s="4">
        <v>218</v>
      </c>
      <c r="D125" s="11">
        <v>620</v>
      </c>
      <c r="F125" s="65"/>
    </row>
    <row r="126" spans="2:6">
      <c r="B126" s="27">
        <v>40878</v>
      </c>
      <c r="C126" s="4">
        <v>230</v>
      </c>
      <c r="D126" s="11">
        <v>613</v>
      </c>
      <c r="F126" s="65"/>
    </row>
    <row r="127" spans="2:6">
      <c r="B127" s="27">
        <v>40969</v>
      </c>
      <c r="C127" s="4">
        <v>237</v>
      </c>
      <c r="D127" s="11">
        <v>618</v>
      </c>
      <c r="F127" s="65"/>
    </row>
    <row r="128" spans="2:6">
      <c r="B128" s="27">
        <v>41061</v>
      </c>
      <c r="C128" s="4">
        <v>238</v>
      </c>
      <c r="D128" s="11">
        <v>621</v>
      </c>
      <c r="F128" s="65"/>
    </row>
    <row r="129" spans="2:6">
      <c r="B129" s="27">
        <v>41153</v>
      </c>
      <c r="C129" s="4">
        <v>235</v>
      </c>
      <c r="D129" s="11">
        <v>659</v>
      </c>
      <c r="F129" s="65"/>
    </row>
    <row r="130" spans="2:6">
      <c r="B130" s="27">
        <v>41244</v>
      </c>
      <c r="C130" s="4">
        <v>227</v>
      </c>
      <c r="D130" s="11">
        <v>651</v>
      </c>
      <c r="F130" s="65"/>
    </row>
    <row r="131" spans="2:6">
      <c r="B131" s="27">
        <v>41334</v>
      </c>
      <c r="C131" s="4">
        <v>219</v>
      </c>
      <c r="D131" s="11">
        <v>682</v>
      </c>
      <c r="F131" s="65"/>
    </row>
    <row r="132" spans="2:6">
      <c r="B132" s="27">
        <v>41426</v>
      </c>
      <c r="C132" s="4">
        <v>206</v>
      </c>
      <c r="D132" s="11">
        <v>696</v>
      </c>
      <c r="F132" s="65"/>
    </row>
    <row r="133" spans="2:6">
      <c r="B133" s="27">
        <v>41518</v>
      </c>
      <c r="C133" s="4">
        <v>206</v>
      </c>
      <c r="D133" s="11">
        <v>687</v>
      </c>
      <c r="F133" s="65"/>
    </row>
    <row r="134" spans="2:6">
      <c r="B134" s="27">
        <v>41609</v>
      </c>
      <c r="C134" s="4">
        <v>196</v>
      </c>
      <c r="D134" s="11">
        <v>713</v>
      </c>
      <c r="F134" s="65"/>
    </row>
    <row r="135" spans="2:6">
      <c r="B135" s="27">
        <v>41699</v>
      </c>
      <c r="C135" s="4">
        <v>190</v>
      </c>
      <c r="D135" s="11">
        <v>719</v>
      </c>
      <c r="F135" s="65"/>
    </row>
    <row r="136" spans="2:6">
      <c r="B136" s="27">
        <v>41791</v>
      </c>
      <c r="C136" s="4">
        <v>184</v>
      </c>
      <c r="D136" s="11">
        <v>746</v>
      </c>
      <c r="F136" s="65"/>
    </row>
    <row r="137" spans="2:6" ht="15.75" thickBot="1">
      <c r="B137" s="28">
        <v>41883</v>
      </c>
      <c r="C137" s="13">
        <v>173</v>
      </c>
      <c r="D137" s="14">
        <v>765</v>
      </c>
    </row>
    <row r="138" spans="2:6" ht="15.75" thickTop="1"/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Figure 1.1</vt:lpstr>
      <vt:lpstr>Figure 1.2</vt:lpstr>
      <vt:lpstr>Figure 1.3</vt:lpstr>
      <vt:lpstr>Figure 2.1</vt:lpstr>
      <vt:lpstr>Figure 2.2</vt:lpstr>
      <vt:lpstr>Figure 2.3</vt:lpstr>
      <vt:lpstr>Figure 2.4</vt:lpstr>
      <vt:lpstr>Figure 2.5</vt:lpstr>
      <vt:lpstr>Figure 2.6</vt:lpstr>
      <vt:lpstr>Figure 3.1</vt:lpstr>
      <vt:lpstr>Figure 3.2</vt:lpstr>
      <vt:lpstr>Figure 3.3</vt:lpstr>
      <vt:lpstr>Figure 3.4</vt:lpstr>
      <vt:lpstr>Figure 3.5</vt:lpstr>
      <vt:lpstr>Figure 3.6A</vt:lpstr>
      <vt:lpstr>Figure 3.6B</vt:lpstr>
      <vt:lpstr>Figure 3.7</vt:lpstr>
      <vt:lpstr>Figure 3.8</vt:lpstr>
      <vt:lpstr>Figure 3.9</vt:lpstr>
      <vt:lpstr>Figure 3.10</vt:lpstr>
      <vt:lpstr>Figure 4.1</vt:lpstr>
      <vt:lpstr>Figure 4.2</vt:lpstr>
      <vt:lpstr>Figure 4.3</vt:lpstr>
      <vt:lpstr>Figure 4.4</vt:lpstr>
      <vt:lpstr>Figure 4.5</vt:lpstr>
    </vt:vector>
  </TitlesOfParts>
  <Company>The University of Melbourne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Grattan Institute Temp Account1</dc:creator>
  <cp:lastModifiedBy>Owain Peter Alexander Emslie</cp:lastModifiedBy>
  <dcterms:created xsi:type="dcterms:W3CDTF">2016-02-22T04:07:40Z</dcterms:created>
  <dcterms:modified xsi:type="dcterms:W3CDTF">2016-04-04T03:58:48Z</dcterms:modified>
</cp:coreProperties>
</file>