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tables/table2.xml" ContentType="application/vnd.openxmlformats-officedocument.spreadsheetml.tab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3.xml" ContentType="application/vnd.openxmlformats-officedocument.spreadsheetml.table+xml"/>
  <Override PartName="/xl/drawings/drawing10.xml" ContentType="application/vnd.openxmlformats-officedocument.drawing+xml"/>
  <Override PartName="/xl/tables/table4.xml" ContentType="application/vnd.openxmlformats-officedocument.spreadsheetml.table+xml"/>
  <Override PartName="/xl/drawings/drawing11.xml" ContentType="application/vnd.openxmlformats-officedocument.drawing+xml"/>
  <Override PartName="/xl/tables/table5.xml" ContentType="application/vnd.openxmlformats-officedocument.spreadsheetml.tab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6.xml" ContentType="application/vnd.openxmlformats-officedocument.spreadsheetml.tab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tables/table7.xml" ContentType="application/vnd.openxmlformats-officedocument.spreadsheetml.tab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tables/table8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611"/>
  <workbookPr autoCompressPictures="0"/>
  <mc:AlternateContent xmlns:mc="http://schemas.openxmlformats.org/markup-compatibility/2006">
    <mc:Choice Requires="x15">
      <x15ac:absPath xmlns:x15ac="http://schemas.microsoft.com/office/spreadsheetml/2010/11/ac" url="/Users/suckling/Downloads/"/>
    </mc:Choice>
  </mc:AlternateContent>
  <xr:revisionPtr revIDLastSave="0" documentId="13_ncr:1_{DCE8D326-E720-EE45-A49F-10928C57F612}" xr6:coauthVersionLast="47" xr6:coauthVersionMax="47" xr10:uidLastSave="{00000000-0000-0000-0000-000000000000}"/>
  <bookViews>
    <workbookView xWindow="1460" yWindow="760" windowWidth="33300" windowHeight="20080" firstSheet="2" activeTab="18" xr2:uid="{00000000-000D-0000-FFFF-FFFF00000000}"/>
  </bookViews>
  <sheets>
    <sheet name="Cover" sheetId="26" r:id="rId1"/>
    <sheet name="Permissions policy and license" sheetId="25" r:id="rId2"/>
    <sheet name="Figure 1.1" sheetId="6" r:id="rId3"/>
    <sheet name="Figure 1.2" sheetId="8" r:id="rId4"/>
    <sheet name="Figure 1.3" sheetId="9" r:id="rId5"/>
    <sheet name="Figure 1.4" sheetId="10" r:id="rId6"/>
    <sheet name="Figure 1.5" sheetId="11" r:id="rId7"/>
    <sheet name="Figure 1.6" sheetId="12" r:id="rId8"/>
    <sheet name="Figure 1.7" sheetId="13" r:id="rId9"/>
    <sheet name="Figure 3.1" sheetId="14" r:id="rId10"/>
    <sheet name="Figure 3.2" sheetId="15" r:id="rId11"/>
    <sheet name="Figure 3.3" sheetId="16" r:id="rId12"/>
    <sheet name="Figure 4.1" sheetId="17" r:id="rId13"/>
    <sheet name="Figure 4.2" sheetId="18" r:id="rId14"/>
    <sheet name="Figure 5.1" sheetId="19" r:id="rId15"/>
    <sheet name="Figure 5.2" sheetId="20" r:id="rId16"/>
    <sheet name="Figure 5.3" sheetId="22" r:id="rId17"/>
    <sheet name="Figure 5.4" sheetId="21" r:id="rId18"/>
    <sheet name="Figure 5.5" sheetId="23" r:id="rId19"/>
    <sheet name="Safeguard 2020-21 data" sheetId="24" r:id="rId2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" i="18" l="1"/>
  <c r="E5" i="18"/>
</calcChain>
</file>

<file path=xl/sharedStrings.xml><?xml version="1.0" encoding="utf-8"?>
<sst xmlns="http://schemas.openxmlformats.org/spreadsheetml/2006/main" count="2482" uniqueCount="915">
  <si>
    <t>Year</t>
  </si>
  <si>
    <t>Commodities</t>
  </si>
  <si>
    <t>Industry subsector</t>
  </si>
  <si>
    <t>Coal</t>
  </si>
  <si>
    <t>Fossil fuels</t>
  </si>
  <si>
    <t>LNG</t>
  </si>
  <si>
    <t>Alumina and Aluminium</t>
  </si>
  <si>
    <t>Heavy manufacturing and processing</t>
  </si>
  <si>
    <t>Steel</t>
  </si>
  <si>
    <t>Iron Ore</t>
  </si>
  <si>
    <t>Mining (excl. coal)</t>
  </si>
  <si>
    <t>Gas</t>
  </si>
  <si>
    <t>Cement</t>
  </si>
  <si>
    <t>Ammonium products and ammonia</t>
  </si>
  <si>
    <t>Oil</t>
  </si>
  <si>
    <t>Gold</t>
  </si>
  <si>
    <t>Lime</t>
  </si>
  <si>
    <t>Ethylene</t>
  </si>
  <si>
    <t>Nickel</t>
  </si>
  <si>
    <t>Titanium products</t>
  </si>
  <si>
    <t>Paper products</t>
  </si>
  <si>
    <t>Bauxite</t>
  </si>
  <si>
    <t>Wheat starch</t>
  </si>
  <si>
    <t>Lead</t>
  </si>
  <si>
    <t>Nickel products</t>
  </si>
  <si>
    <t>Glass</t>
  </si>
  <si>
    <t>Copper</t>
  </si>
  <si>
    <t>Manganese alloy</t>
  </si>
  <si>
    <t>Magnesia Products</t>
  </si>
  <si>
    <t>Manganese Ore</t>
  </si>
  <si>
    <t>Silver</t>
  </si>
  <si>
    <t>Zinc</t>
  </si>
  <si>
    <t>Uranium oxide</t>
  </si>
  <si>
    <t>Column1</t>
  </si>
  <si>
    <t>Domestic thermal (black)</t>
  </si>
  <si>
    <t>Export thermal</t>
  </si>
  <si>
    <t>Country</t>
  </si>
  <si>
    <t>North America</t>
  </si>
  <si>
    <t>Russia</t>
  </si>
  <si>
    <t>Australia</t>
  </si>
  <si>
    <t>Southeast Asia</t>
  </si>
  <si>
    <t>Middle East</t>
  </si>
  <si>
    <t>Africa</t>
  </si>
  <si>
    <t xml:space="preserve"> </t>
  </si>
  <si>
    <t>Traditional - projected</t>
  </si>
  <si>
    <t>Historic - projected</t>
  </si>
  <si>
    <t>Electricity</t>
  </si>
  <si>
    <t>Transport fuel</t>
  </si>
  <si>
    <t>Bell Bay Smelter</t>
  </si>
  <si>
    <t>Birkenhead Operations</t>
  </si>
  <si>
    <t>Boyne Smelters LTD</t>
  </si>
  <si>
    <t>CEM NSW Berrima</t>
  </si>
  <si>
    <t xml:space="preserve">Chandala Processing Plant </t>
  </si>
  <si>
    <t>Cockburn Operations</t>
  </si>
  <si>
    <t xml:space="preserve">CSBP Kwinana Facility </t>
  </si>
  <si>
    <t xml:space="preserve">Dandenong Facility </t>
  </si>
  <si>
    <t xml:space="preserve">Fisherman's landing </t>
  </si>
  <si>
    <t>Gibson Island</t>
  </si>
  <si>
    <t>Kooragang Island</t>
  </si>
  <si>
    <t xml:space="preserve">Kwinana Alumina Refinery </t>
  </si>
  <si>
    <t>Kwinana Pigment plant</t>
  </si>
  <si>
    <t xml:space="preserve">Liberty Primary Steel Whyalla Steelworks </t>
  </si>
  <si>
    <t>Moranbah</t>
  </si>
  <si>
    <t>Nickel West Kalgoorlie Facility</t>
  </si>
  <si>
    <t xml:space="preserve">Nickel West Kwinana Facility  </t>
  </si>
  <si>
    <t>Norske Scog Boyer Mill</t>
  </si>
  <si>
    <t xml:space="preserve">Nowra Plant </t>
  </si>
  <si>
    <t>Opal Australian Paper Maryville Mill</t>
  </si>
  <si>
    <t>Parkhurst Magnesia Manufacturing Plant</t>
  </si>
  <si>
    <t xml:space="preserve">Pinjarra Alumina Refinery </t>
  </si>
  <si>
    <t xml:space="preserve">Port Kembla Steelworks </t>
  </si>
  <si>
    <t>Portland Aluminium Smelter</t>
  </si>
  <si>
    <t xml:space="preserve">Qenos Altona Manufacturing </t>
  </si>
  <si>
    <t>Qenos Botany Manufacturing</t>
  </si>
  <si>
    <t>Queensland Alumina Refinery</t>
  </si>
  <si>
    <t>Queensland Nitrates Ammonium Nitrate Plant</t>
  </si>
  <si>
    <t>Railton</t>
  </si>
  <si>
    <t>Rio Tinto Yarwun</t>
  </si>
  <si>
    <t>Tomago Aluminium Smelter</t>
  </si>
  <si>
    <t xml:space="preserve">Wagerup Alumina Refinery </t>
  </si>
  <si>
    <t xml:space="preserve">Western Port Works </t>
  </si>
  <si>
    <t>WOR01 Worsley Alumina Refinery/Mine</t>
  </si>
  <si>
    <t>Yarwun Nitrates</t>
  </si>
  <si>
    <t xml:space="preserve">YPF Ammonia Plant </t>
  </si>
  <si>
    <t>Site name</t>
  </si>
  <si>
    <t>% change in volume 2020-2040</t>
  </si>
  <si>
    <t>Silicon</t>
  </si>
  <si>
    <t>Rare Earths</t>
  </si>
  <si>
    <t>Graphite</t>
  </si>
  <si>
    <t>Cobalt</t>
  </si>
  <si>
    <t>Lithium</t>
  </si>
  <si>
    <t>% change in market  value</t>
  </si>
  <si>
    <t>Australian reserves as % global</t>
  </si>
  <si>
    <t>Energy intensity (GJ/kg)</t>
  </si>
  <si>
    <t xml:space="preserve">Mineral </t>
  </si>
  <si>
    <t>Industrial - fugitives, stationary, industrial</t>
  </si>
  <si>
    <t>Transport</t>
  </si>
  <si>
    <t>Agriculture</t>
  </si>
  <si>
    <t>Waste</t>
  </si>
  <si>
    <t>LULUCF</t>
  </si>
  <si>
    <t>Construction</t>
  </si>
  <si>
    <t>Electricity Gas Water and Waste Services</t>
  </si>
  <si>
    <t>Manufacturing</t>
  </si>
  <si>
    <t>Mining</t>
  </si>
  <si>
    <t>Professional Scientific and Technical Services</t>
  </si>
  <si>
    <t>Building improvements</t>
  </si>
  <si>
    <t>Digital &amp; online</t>
  </si>
  <si>
    <t>Employing people</t>
  </si>
  <si>
    <t>Environmental sustainability</t>
  </si>
  <si>
    <t>Equipment, vehicles, or tools</t>
  </si>
  <si>
    <t>Importing or exporting</t>
  </si>
  <si>
    <t>Marketing &amp; advertising</t>
  </si>
  <si>
    <t>Operational costs</t>
  </si>
  <si>
    <t>Research &amp; development</t>
  </si>
  <si>
    <t>Training and skills</t>
  </si>
  <si>
    <t>Federal</t>
  </si>
  <si>
    <t>State</t>
  </si>
  <si>
    <t>Proportion of programs with maximum gratn size less than $X</t>
  </si>
  <si>
    <t>Copper (hydro)</t>
  </si>
  <si>
    <t>Nickel (pyro)</t>
  </si>
  <si>
    <t>Nickel (hydro)</t>
  </si>
  <si>
    <t>Zinc (smelter)</t>
  </si>
  <si>
    <t>Zinc (electrolytic)</t>
  </si>
  <si>
    <t>Aluminium</t>
  </si>
  <si>
    <t>Steel (integrated)</t>
  </si>
  <si>
    <t>Mining as % of total</t>
  </si>
  <si>
    <t>Metal as % of total</t>
  </si>
  <si>
    <t>Per cent of energy used in metallurgical mining (%)</t>
  </si>
  <si>
    <t>Ores to 
metals</t>
  </si>
  <si>
    <t>Metals to active materials</t>
  </si>
  <si>
    <t>Active materials to cells</t>
  </si>
  <si>
    <t>Materials imported</t>
  </si>
  <si>
    <t>Labour</t>
  </si>
  <si>
    <t>Materials - AU</t>
  </si>
  <si>
    <t>Energy</t>
  </si>
  <si>
    <t>Logistics</t>
  </si>
  <si>
    <t>Tax</t>
  </si>
  <si>
    <t>% of battery unit cost by component</t>
  </si>
  <si>
    <t>Baralaba Coal Mine</t>
  </si>
  <si>
    <t>Coal (M)</t>
  </si>
  <si>
    <t>c(149.8027197, -24.15411438)</t>
  </si>
  <si>
    <t>Queensland</t>
  </si>
  <si>
    <t>Batchfire Resources No.1</t>
  </si>
  <si>
    <t>Coal (T)</t>
  </si>
  <si>
    <t>c(150.622173, -24.310921)</t>
  </si>
  <si>
    <t>Blackwater Mine</t>
  </si>
  <si>
    <t>c(148.918541987949, -23.797655)</t>
  </si>
  <si>
    <t>Byerwen Mine</t>
  </si>
  <si>
    <t>c(147.915946305182, -21.317767)</t>
  </si>
  <si>
    <t>Capcoal mine</t>
  </si>
  <si>
    <t>c(148.6004877, -23.0027925)</t>
  </si>
  <si>
    <t>Carborough Downs Coal mine</t>
  </si>
  <si>
    <t>c(148.2094, -21.9502)</t>
  </si>
  <si>
    <t>Caval Ridge Mine</t>
  </si>
  <si>
    <t>c(148.0432658, -22.0030414)</t>
  </si>
  <si>
    <t>Clermont Coal Operations</t>
  </si>
  <si>
    <t>c(147.6404708, -22.8024042)</t>
  </si>
  <si>
    <t>Collinsville Mine</t>
  </si>
  <si>
    <t>Coal (M/T)</t>
  </si>
  <si>
    <t>c(147.8314067, -20.566464)</t>
  </si>
  <si>
    <t>Coppabella Coal Mine</t>
  </si>
  <si>
    <t>c(148.441667, -21.858333)</t>
  </si>
  <si>
    <t>Curragh Coal Mine</t>
  </si>
  <si>
    <t>c(148.842723, -23.493219)</t>
  </si>
  <si>
    <t>Daunia Mine</t>
  </si>
  <si>
    <t>c(148.2933768, -22.06065188)</t>
  </si>
  <si>
    <t>Dawson Mine</t>
  </si>
  <si>
    <t>c(150.04726, -24.58302)</t>
  </si>
  <si>
    <t>Drake Mine</t>
  </si>
  <si>
    <t>c(147.812727, -20.705189)</t>
  </si>
  <si>
    <t>Ensham Resources Minesite</t>
  </si>
  <si>
    <t>c(148.497455, -23.454464)</t>
  </si>
  <si>
    <t>Foxleigh Mine</t>
  </si>
  <si>
    <t>c(148.779234, -22.983463)</t>
  </si>
  <si>
    <t>Goonyella Broadmedow mine</t>
  </si>
  <si>
    <t>Grosvenor mine</t>
  </si>
  <si>
    <t>c(148.0382546, -22.0028661)</t>
  </si>
  <si>
    <t>Hail Creek Mine</t>
  </si>
  <si>
    <t>c(148.358902, -21.43861)</t>
  </si>
  <si>
    <t>Jellinbah Mine</t>
  </si>
  <si>
    <t>c(149.04442004938, -23.507909)</t>
  </si>
  <si>
    <t>Kestrel Mine</t>
  </si>
  <si>
    <t>c(148.3556256, -23.2318503)</t>
  </si>
  <si>
    <t>Lake Vermont</t>
  </si>
  <si>
    <t>c(148.410391, -22.463836)</t>
  </si>
  <si>
    <t>Middlemount coal mine</t>
  </si>
  <si>
    <t>c(148.7011426, -22.8102933)</t>
  </si>
  <si>
    <t>Moorvale coal mine</t>
  </si>
  <si>
    <t>c(148.3657694, -21.9036518)</t>
  </si>
  <si>
    <t>Moranbah North Mine</t>
  </si>
  <si>
    <t>c(148.0393526, -22.0050149)</t>
  </si>
  <si>
    <t>Newlands Coal Complex</t>
  </si>
  <si>
    <t>c(147.910966363648, -20.9210505)</t>
  </si>
  <si>
    <t>North Goonyella Coal</t>
  </si>
  <si>
    <t>Oaky Creek Coal Complex</t>
  </si>
  <si>
    <t>c(148.483994, -23.072256)</t>
  </si>
  <si>
    <t>Peak Downs Mine</t>
  </si>
  <si>
    <t>c(148.107660389383, -22.2758495)</t>
  </si>
  <si>
    <t>Poitrel Mine</t>
  </si>
  <si>
    <t>c(148.2551254, -22.06650421)</t>
  </si>
  <si>
    <t>Rolleston Coal Mine</t>
  </si>
  <si>
    <t>c(148.402618558619, -24.4492735)</t>
  </si>
  <si>
    <t>Saraji Mine</t>
  </si>
  <si>
    <t>c(148.299848, -22.371371)</t>
  </si>
  <si>
    <t>South Walker Creek</t>
  </si>
  <si>
    <t>c(141.1192105, -21.2382623)</t>
  </si>
  <si>
    <t>Yarrabee Coal Mine (Open Cut)</t>
  </si>
  <si>
    <t>c(149.022778, -23.27306)</t>
  </si>
  <si>
    <t>Commodity groups</t>
  </si>
  <si>
    <t>Geometry</t>
  </si>
  <si>
    <t>State name 2021</t>
  </si>
  <si>
    <t>Appin Colliery</t>
  </si>
  <si>
    <t>c(150.7953457, -34.2097441)</t>
  </si>
  <si>
    <t>New South Wales</t>
  </si>
  <si>
    <t>Ashton Coal Mine</t>
  </si>
  <si>
    <t>c(151.0940511, -32.483267)</t>
  </si>
  <si>
    <t>Bengalla Operations</t>
  </si>
  <si>
    <t>c(150.8472058, -32.2904677)</t>
  </si>
  <si>
    <t>Boggabri Coal Minesite</t>
  </si>
  <si>
    <t>c(150.1201309, -30.6649853)</t>
  </si>
  <si>
    <t>Bulga Coal Complex</t>
  </si>
  <si>
    <t>c(151.1012, -32.6152)</t>
  </si>
  <si>
    <t>DEN01</t>
  </si>
  <si>
    <t>c(150.8149058, -34.4323548)</t>
  </si>
  <si>
    <t>HVY01 Hunter Valley Energy Coal - CCL Facility (Mt Arthur)</t>
  </si>
  <si>
    <t>c(150.8939558, -32.3253039)</t>
  </si>
  <si>
    <t>Integra Underground mine</t>
  </si>
  <si>
    <t>c(151.1299682, -32.4641185)</t>
  </si>
  <si>
    <t>Liddel Coal Mine</t>
  </si>
  <si>
    <t>c(151.0242289, -32.4026795)</t>
  </si>
  <si>
    <t>Mandalong Mine</t>
  </si>
  <si>
    <t>c(151.461844, -33.119111)</t>
  </si>
  <si>
    <t>Maules Creek Open Cut Mine</t>
  </si>
  <si>
    <t>c(149.7814491, -30.3296154)</t>
  </si>
  <si>
    <t>Metropolitan Colliery</t>
  </si>
  <si>
    <t>c(150.993056, -34.1875)</t>
  </si>
  <si>
    <t>Moorlaben Coal mine</t>
  </si>
  <si>
    <t>c(149.7443747, -32.2855115)</t>
  </si>
  <si>
    <t>Mount Pleasant Operations</t>
  </si>
  <si>
    <t>c(150.8631779, -32.2629182)</t>
  </si>
  <si>
    <t>Mt Owen Glendell Project</t>
  </si>
  <si>
    <t>c(151.0564833, -32.4434639)</t>
  </si>
  <si>
    <t>Myuna Colliery</t>
  </si>
  <si>
    <t>c(151.5686207, -33.0659843)</t>
  </si>
  <si>
    <t>Narrabri Underground Mine</t>
  </si>
  <si>
    <t>Ravensworth operations</t>
  </si>
  <si>
    <t>c(151.0063967, -32.4426478)</t>
  </si>
  <si>
    <t>Ravensworth underground coal mine</t>
  </si>
  <si>
    <t>Tahmoor Coal Mine</t>
  </si>
  <si>
    <t>c(150.5907489, -34.2253646)</t>
  </si>
  <si>
    <t>Wambo Coal mine</t>
  </si>
  <si>
    <t>c(151.0179, -32.5735)</t>
  </si>
  <si>
    <t>Warkworth Mine</t>
  </si>
  <si>
    <t>Wilpinjong Coal Mine</t>
  </si>
  <si>
    <t>c(149.885, -32.332)</t>
  </si>
  <si>
    <t>Locations of coal mines in QLD and NSW</t>
  </si>
  <si>
    <t>QLD</t>
  </si>
  <si>
    <t>NSW</t>
  </si>
  <si>
    <t>Number of workers in coal mines</t>
  </si>
  <si>
    <t>Indicator</t>
  </si>
  <si>
    <t>LGA</t>
  </si>
  <si>
    <t>Score</t>
  </si>
  <si>
    <t>Institutional Foundations</t>
  </si>
  <si>
    <t>Muswellbrook</t>
  </si>
  <si>
    <t>Infrastructure &amp; Essential Services</t>
  </si>
  <si>
    <t>Economic Fundamentals</t>
  </si>
  <si>
    <t>Human Capital</t>
  </si>
  <si>
    <t>Labour Market Efficiency</t>
  </si>
  <si>
    <t>Technological Readiness</t>
  </si>
  <si>
    <t>Business Sophistication</t>
  </si>
  <si>
    <t>Demography</t>
  </si>
  <si>
    <t>R&amp;D (science)</t>
  </si>
  <si>
    <t>Business Dynamism</t>
  </si>
  <si>
    <t>Singleton</t>
  </si>
  <si>
    <t>Surrounding_LGAs_NSW</t>
  </si>
  <si>
    <t>Newcastle</t>
  </si>
  <si>
    <t>Central_highlands</t>
  </si>
  <si>
    <t>Isaac</t>
  </si>
  <si>
    <t>Surrounding_LGAs_QLD</t>
  </si>
  <si>
    <t>Gladstone</t>
  </si>
  <si>
    <t xml:space="preserve">Score out of 10 for regional resilience indicator </t>
  </si>
  <si>
    <t>Royalties at 2019 levels</t>
  </si>
  <si>
    <t>Additional royalties invested</t>
  </si>
  <si>
    <t>Fund earnings</t>
  </si>
  <si>
    <t>Endowment</t>
  </si>
  <si>
    <t>Australian dollars, cumulative (2019)</t>
  </si>
  <si>
    <t>National average</t>
  </si>
  <si>
    <t xml:space="preserve">Upper Hunter Shire NSW </t>
  </si>
  <si>
    <t>Central Coast NSW</t>
  </si>
  <si>
    <t xml:space="preserve">Dungog NSW </t>
  </si>
  <si>
    <t xml:space="preserve">Newcastle NSW </t>
  </si>
  <si>
    <t xml:space="preserve">Port Stephens NSW </t>
  </si>
  <si>
    <t xml:space="preserve">Lake Macquarie NSW </t>
  </si>
  <si>
    <t xml:space="preserve">Maitland NSW </t>
  </si>
  <si>
    <t xml:space="preserve">Cessnock NSW </t>
  </si>
  <si>
    <t xml:space="preserve">Muswellbrook NSW </t>
  </si>
  <si>
    <t xml:space="preserve">Singleton NSW </t>
  </si>
  <si>
    <t xml:space="preserve">Woorabinda QLD </t>
  </si>
  <si>
    <t xml:space="preserve">Barcaldine QLD </t>
  </si>
  <si>
    <t xml:space="preserve">Rockhampton QLD </t>
  </si>
  <si>
    <t xml:space="preserve">Gladstone QLD </t>
  </si>
  <si>
    <t xml:space="preserve">Mackay QLD </t>
  </si>
  <si>
    <t xml:space="preserve">Whitsunday QLD </t>
  </si>
  <si>
    <t xml:space="preserve">Central Highlands QLD </t>
  </si>
  <si>
    <t xml:space="preserve">Isaac QLD </t>
  </si>
  <si>
    <t>% of workers employed in mineral and energy resources</t>
  </si>
  <si>
    <t xml:space="preserve">Number of programs targeted at sector </t>
  </si>
  <si>
    <t>Non-industrial stationary energy</t>
  </si>
  <si>
    <t>Lng exports</t>
  </si>
  <si>
    <t>Exports of lng (billion cubic meters)</t>
  </si>
  <si>
    <t>Tonnes of coal (millions)</t>
  </si>
  <si>
    <t>Export metallurgical</t>
  </si>
  <si>
    <t>Emissions (million tonnes of CO2-E)</t>
  </si>
  <si>
    <t>Net emissions</t>
  </si>
  <si>
    <t>APLNG Facility</t>
  </si>
  <si>
    <t>Y</t>
  </si>
  <si>
    <t>Curtis Island, Gladstone, 4680</t>
  </si>
  <si>
    <t xml:space="preserve">Appin Colliery </t>
  </si>
  <si>
    <t>N</t>
  </si>
  <si>
    <t>Colliery Rd, Appin NSW 2560</t>
  </si>
  <si>
    <t>Pyrenees</t>
  </si>
  <si>
    <t>Mining Area C</t>
  </si>
  <si>
    <t>Newman WA 6753</t>
  </si>
  <si>
    <t>n/a</t>
  </si>
  <si>
    <t xml:space="preserve">Iron Ore </t>
  </si>
  <si>
    <t>20 New England Hwy, Camberwell NSW 2330</t>
  </si>
  <si>
    <t>Ballera Gas Plant</t>
  </si>
  <si>
    <t xml:space="preserve">Baralaba Coal Mine </t>
  </si>
  <si>
    <t>Bell Bay Rd, Bell Bay TAS 7253</t>
  </si>
  <si>
    <t xml:space="preserve">Bengalla Operations </t>
  </si>
  <si>
    <t>Bengalla Rd, Bengalla NSW 2333</t>
  </si>
  <si>
    <t>62 Elder Road, Birkenhead, SA 5015</t>
  </si>
  <si>
    <t xml:space="preserve">Cement </t>
  </si>
  <si>
    <t>Stewarton QLD 4702</t>
  </si>
  <si>
    <t xml:space="preserve">Boggabri Coal Minesite  </t>
  </si>
  <si>
    <t>Leards Forest Rd, Boggabri NSW 2382</t>
  </si>
  <si>
    <t>Handley Dr, Boyne Island QLD 4680</t>
  </si>
  <si>
    <t xml:space="preserve">Aluminium  </t>
  </si>
  <si>
    <t>Brockman 2/Nammuldi mines</t>
  </si>
  <si>
    <t>Brockman 4</t>
  </si>
  <si>
    <t xml:space="preserve">Bulga Coal Complex </t>
  </si>
  <si>
    <t>Mount Thorley NSW 2330</t>
  </si>
  <si>
    <t>Suttor QLD 4742</t>
  </si>
  <si>
    <t>CAN01</t>
  </si>
  <si>
    <t>Mckinlay QLD 4823</t>
  </si>
  <si>
    <t>Grasstree Rd, Middlemount QLD 4723</t>
  </si>
  <si>
    <t>Carosue dam</t>
  </si>
  <si>
    <t>Moranbah QLD 4744</t>
  </si>
  <si>
    <t>Taylor Ave, New Berrima NSW 2577</t>
  </si>
  <si>
    <t>742 Brand Hwy, Muchea WA 6501</t>
  </si>
  <si>
    <t xml:space="preserve">Titanium products </t>
  </si>
  <si>
    <t>Christmas Creek Mine</t>
  </si>
  <si>
    <t>Gregory Hwy, Clermont QLD 4721</t>
  </si>
  <si>
    <t>Cloudbreak Mine</t>
  </si>
  <si>
    <t>Mulga Downs WA 6751</t>
  </si>
  <si>
    <t>Munster WA, 6166</t>
  </si>
  <si>
    <t>173 Scottville Rd, Collinsville QLD 4804</t>
  </si>
  <si>
    <t>Strathfield, Eungella Hinterland QLD 4741</t>
  </si>
  <si>
    <t>Kwinana Beach Rd, Kwinana Beach WA 6167</t>
  </si>
  <si>
    <t>Ammonium products</t>
  </si>
  <si>
    <t xml:space="preserve">Curtis Island GLNG Plant </t>
  </si>
  <si>
    <t>Gladstone Island, QLD, 4680</t>
  </si>
  <si>
    <t xml:space="preserve">LNG </t>
  </si>
  <si>
    <t>95 Greens Rd, Dandenong South VIC 3175</t>
  </si>
  <si>
    <t xml:space="preserve">Darwin LNG Plant </t>
  </si>
  <si>
    <t xml:space="preserve">Daunia Mine </t>
  </si>
  <si>
    <t>65 Cordeaux Rd, Kembla Heights NSW 2526</t>
  </si>
  <si>
    <t xml:space="preserve">Dongara Operations </t>
  </si>
  <si>
    <t>29672 Brand Hwy, Yardarino WA 6525</t>
  </si>
  <si>
    <t xml:space="preserve">Duketon South Operations </t>
  </si>
  <si>
    <t xml:space="preserve">Ensham Resources Minesite </t>
  </si>
  <si>
    <t xml:space="preserve">Fairview </t>
  </si>
  <si>
    <t xml:space="preserve">Fimiston </t>
  </si>
  <si>
    <t xml:space="preserve">Gold </t>
  </si>
  <si>
    <t>Landing Rd, Gladstone QLD 4680</t>
  </si>
  <si>
    <t xml:space="preserve">FLNG </t>
  </si>
  <si>
    <t xml:space="preserve">Geelong Refinery </t>
  </si>
  <si>
    <t>90 Refinery Rd, Corio VIC 3214</t>
  </si>
  <si>
    <t>GEM01</t>
  </si>
  <si>
    <t>Anindilyakwa NT 0822</t>
  </si>
  <si>
    <t>Ammonia</t>
  </si>
  <si>
    <t xml:space="preserve">Gippsland Basin Facility </t>
  </si>
  <si>
    <t>Moranbah QLD, QLD 4744</t>
  </si>
  <si>
    <t>Gorgon Operations</t>
  </si>
  <si>
    <t>Gove Operations</t>
  </si>
  <si>
    <t>Melville Bay Rd, Nhulunbuy NT 0880</t>
  </si>
  <si>
    <t xml:space="preserve">Bauxite </t>
  </si>
  <si>
    <t xml:space="preserve">Granny Smith Mine site </t>
  </si>
  <si>
    <t>LOT 11 Goonyella Rd, Moranbah QLD 4744</t>
  </si>
  <si>
    <t>Gruyere Gold Mine</t>
  </si>
  <si>
    <t xml:space="preserve">Gold   </t>
  </si>
  <si>
    <t>Hail Creek QLD 4742</t>
  </si>
  <si>
    <t>Hope Downs 1 Mine</t>
  </si>
  <si>
    <t>Hope Downs 4 Mine</t>
  </si>
  <si>
    <t>Hunter Valley Operations Mine</t>
  </si>
  <si>
    <t>1011 Lemington Rd, Liddell NSW 2333</t>
  </si>
  <si>
    <t>2050 at HV North; 2045 at HV South</t>
  </si>
  <si>
    <t>Huntly Mine</t>
  </si>
  <si>
    <t>500 Thomas Mitchell Dr, Muswellbrook NSW 2333</t>
  </si>
  <si>
    <t>Middle Falbrook Rd, Glennies Creek NSW 2330</t>
  </si>
  <si>
    <t>Bluff QLD 4702</t>
  </si>
  <si>
    <t>Jimblebar mine</t>
  </si>
  <si>
    <t>Jundee Gold mine</t>
  </si>
  <si>
    <t>Wiluna WA 6646</t>
  </si>
  <si>
    <t>Kestrel Access, Crinum QLD 4723</t>
  </si>
  <si>
    <t xml:space="preserve">Koolyanobbing Iron Ore Operations </t>
  </si>
  <si>
    <t>15 Greenleaf Rd, Kooragang NSW 2304</t>
  </si>
  <si>
    <t>Hogg Rd, Naval Base WA 6165</t>
  </si>
  <si>
    <t>Alumina</t>
  </si>
  <si>
    <t>Lot 22 Mason Road, Kwinana Beach</t>
  </si>
  <si>
    <t xml:space="preserve">Kwinana Refinery </t>
  </si>
  <si>
    <t xml:space="preserve">Lake Vermont </t>
  </si>
  <si>
    <t>Lang Lang</t>
  </si>
  <si>
    <t>5775 South Gippsland Highway, Lang Lang, Victoria</t>
  </si>
  <si>
    <t>Liberty OneSteel Laverton Steel Mill</t>
  </si>
  <si>
    <t>62 Fitzgerald Rd, Laverton North VIC 3026</t>
  </si>
  <si>
    <t>Old Highway, Liddell NSW 2333</t>
  </si>
  <si>
    <t>Marandoo mine</t>
  </si>
  <si>
    <t>Karijini WA 6751</t>
  </si>
  <si>
    <t>Narrabri, NSW, 2390</t>
  </si>
  <si>
    <t xml:space="preserve">McArthur River mining operations </t>
  </si>
  <si>
    <t>McArthur NT 0852</t>
  </si>
  <si>
    <t>Mesa A Mine</t>
  </si>
  <si>
    <t xml:space="preserve">Metropolitan Colliery </t>
  </si>
  <si>
    <t xml:space="preserve">Middlemount coal mine </t>
  </si>
  <si>
    <t>Middlemount QLD 4746</t>
  </si>
  <si>
    <t xml:space="preserve">Mobil Altona Refinery </t>
  </si>
  <si>
    <t>420-438 Kororoit Creek Rd, Altona North VIC 3025</t>
  </si>
  <si>
    <t>Montara Venture Floating Production Storage and Offloading Facility</t>
  </si>
  <si>
    <t>4250 Ulan Rd, Ulan NSW 2850</t>
  </si>
  <si>
    <t xml:space="preserve">Moomba Plant </t>
  </si>
  <si>
    <t>Gidgealpa SA 5731</t>
  </si>
  <si>
    <t>Coppabella QLD 4741</t>
  </si>
  <si>
    <t xml:space="preserve">Ammonium products </t>
  </si>
  <si>
    <t>Goonyella Rd, Moranbah QLD 4744</t>
  </si>
  <si>
    <t>Mount Isa Mines Copper and Zinc Operations</t>
  </si>
  <si>
    <t>Railway Ave, Mount Isa QLD 4825</t>
  </si>
  <si>
    <t>1100 Wybong Rd, Muswellbrook NSW 2333</t>
  </si>
  <si>
    <t xml:space="preserve">Mt Owen Glendell Project </t>
  </si>
  <si>
    <t>Ravensworth NSW 2330</t>
  </si>
  <si>
    <t>Murrin Murrin Operations</t>
  </si>
  <si>
    <t>Laverton WA 6440</t>
  </si>
  <si>
    <t xml:space="preserve">Myuna Colliery </t>
  </si>
  <si>
    <t>4 Summerhill Dr, Wangi Wangi NSW 2267</t>
  </si>
  <si>
    <t xml:space="preserve">Newlands Coal Complex </t>
  </si>
  <si>
    <t>Newlands QLD 4804</t>
  </si>
  <si>
    <t>Newmans Operations</t>
  </si>
  <si>
    <t>Newmont Boddington Gold Operations</t>
  </si>
  <si>
    <t xml:space="preserve">Boddington, WA, 6390 </t>
  </si>
  <si>
    <t>Newmont Tamani Operation</t>
  </si>
  <si>
    <t>Tanami NT 0872</t>
  </si>
  <si>
    <t>St Georges Tce, Perth, WA, 6000 </t>
  </si>
  <si>
    <t>Patterson Rd, East Rockingham WA 6168</t>
  </si>
  <si>
    <t xml:space="preserve">Nickel West Mt Keith Facility </t>
  </si>
  <si>
    <t>Boyer TAS 7140</t>
  </si>
  <si>
    <t> Moranbah QLD 4744</t>
  </si>
  <si>
    <t xml:space="preserve">North West Shelf Project </t>
  </si>
  <si>
    <t>Dampier WA 6713</t>
  </si>
  <si>
    <t>160 Bolong Rd, Bomaderry NSW 2541</t>
  </si>
  <si>
    <t>Nyrstar Port Pirie Facility</t>
  </si>
  <si>
    <t>1 Ellen St, Port Pirie SA 5540</t>
  </si>
  <si>
    <t xml:space="preserve">Oaky Creek Coal Complex </t>
  </si>
  <si>
    <t>Olympic Dam - UOD Facility</t>
  </si>
  <si>
    <t>Olympic Dam SA 5725</t>
  </si>
  <si>
    <t>44 Raglan St, Preston VIC 3072</t>
  </si>
  <si>
    <t xml:space="preserve">Paper products </t>
  </si>
  <si>
    <t>Orora Glass Plant Gawler</t>
  </si>
  <si>
    <t>48 Argent Rd, Kingsford SA 5118</t>
  </si>
  <si>
    <t>Otway Natural Gas</t>
  </si>
  <si>
    <t>305 Waarre Road, Port Campbell, Victoria</t>
  </si>
  <si>
    <t>Paraburdoo Mine</t>
  </si>
  <si>
    <t>246 Boundary Rd, Parkhurst QLD 4702</t>
  </si>
  <si>
    <t xml:space="preserve">Magnesia Products </t>
  </si>
  <si>
    <t>Winchester QLD 4744</t>
  </si>
  <si>
    <t>Phosphate Hill</t>
  </si>
  <si>
    <t>Phosphate Hill QLD 4825</t>
  </si>
  <si>
    <t>Withheld</t>
  </si>
  <si>
    <t>Pluto LNG</t>
  </si>
  <si>
    <t>Burrup WA 6714</t>
  </si>
  <si>
    <t>Point Bonython Plant</t>
  </si>
  <si>
    <t>Port Bonython SA, 5601</t>
  </si>
  <si>
    <t>Port Kembla NSW 2505</t>
  </si>
  <si>
    <t>Port Latta Pelletising Plant</t>
  </si>
  <si>
    <t>Port Latta TAS 7321</t>
  </si>
  <si>
    <t>Madeira Packet Road, Portland VIC 3305</t>
  </si>
  <si>
    <t xml:space="preserve">Aluminium </t>
  </si>
  <si>
    <t>471 Kororoit Creek Rd, Altona VIC 3018</t>
  </si>
  <si>
    <t>118-120 Denison St, Hillsdale NSW 2036</t>
  </si>
  <si>
    <t xml:space="preserve">QGC - Queensland Curtis LNG Plant </t>
  </si>
  <si>
    <t>Curtis Island QLD 4680</t>
  </si>
  <si>
    <t>QGC Upstream</t>
  </si>
  <si>
    <t>Moura QLD, 4718</t>
  </si>
  <si>
    <t>101 Cement Works Rd, Railton TAS 7305</t>
  </si>
  <si>
    <t>Ranger Mine</t>
  </si>
  <si>
    <t>Kakadu Hwy, Kakadu NT 0822</t>
  </si>
  <si>
    <t>Ravensthorpe Nickel Operations</t>
  </si>
  <si>
    <t>Refinery Qld Lytton</t>
  </si>
  <si>
    <t>Lytton QLD, 4178</t>
  </si>
  <si>
    <t>Rio Tinto Weipa</t>
  </si>
  <si>
    <t>Weipa QLD, 4874</t>
  </si>
  <si>
    <t>Gladstone QLD  4680</t>
  </si>
  <si>
    <t>Albinia QLD 4722</t>
  </si>
  <si>
    <t xml:space="preserve">Roma Hub </t>
  </si>
  <si>
    <t>Roy Hill Mine</t>
  </si>
  <si>
    <t>Savage River mine</t>
  </si>
  <si>
    <t>Savage River TAS, 7321</t>
  </si>
  <si>
    <t>Middleback Range Iron Ore Mine</t>
  </si>
  <si>
    <t>Whyalla South Australia 5600</t>
  </si>
  <si>
    <t>Sino Iron Project - Cape Preston</t>
  </si>
  <si>
    <t>Karratha WA, 6714</t>
  </si>
  <si>
    <t>Solomon Mine</t>
  </si>
  <si>
    <t>Mount Sheila WA 6751</t>
  </si>
  <si>
    <t>Strathfield QLD 4742</t>
  </si>
  <si>
    <t>South West Synthetic Rutile Operations</t>
  </si>
  <si>
    <t>Capel WA, 9271</t>
  </si>
  <si>
    <t>Ichthys LNG</t>
  </si>
  <si>
    <t xml:space="preserve">Sunrise Dam </t>
  </si>
  <si>
    <t>Tahmoor NSW, 2573</t>
  </si>
  <si>
    <t>Telfer Gold Mine</t>
  </si>
  <si>
    <t>Telfer WA, 6762</t>
  </si>
  <si>
    <t>Tasmanian Electro Metallurgical Co Pty Ltd</t>
  </si>
  <si>
    <t>Bell Bay TAS 7253</t>
  </si>
  <si>
    <t xml:space="preserve">Manganese alloy </t>
  </si>
  <si>
    <t>Tom Price Mine</t>
  </si>
  <si>
    <t>Mount Sheila WA, 6751</t>
  </si>
  <si>
    <t>638 Tomago Rd, Tomago NSW 2322</t>
  </si>
  <si>
    <t>Tropicana Gold mine</t>
  </si>
  <si>
    <t>Plumridge Lakes WA 6431</t>
  </si>
  <si>
    <t>Varanus Hub</t>
  </si>
  <si>
    <t>Varanus Island WA, 6999</t>
  </si>
  <si>
    <t xml:space="preserve">Victoria </t>
  </si>
  <si>
    <t>45 Poplar Rd, Parkville VIC 3052</t>
  </si>
  <si>
    <t xml:space="preserve">Pharmaceuticals </t>
  </si>
  <si>
    <t>Vincent Project Venture</t>
  </si>
  <si>
    <t>Willowdale Rd, Wagerup WA 6215</t>
  </si>
  <si>
    <t>Warkworth NSW 2330</t>
  </si>
  <si>
    <t>Mount Thorley NSW, 2330</t>
  </si>
  <si>
    <t>West Angeles Mine</t>
  </si>
  <si>
    <t>Bayview Rd, Hastings VIC 3915</t>
  </si>
  <si>
    <t xml:space="preserve">Steel </t>
  </si>
  <si>
    <t>Wheatstone Operations</t>
  </si>
  <si>
    <t>1434 Ulan – Wollar Road, Wilpinjong NSW 2850</t>
  </si>
  <si>
    <t>Gastaldo Rd, Worsley WA 6225</t>
  </si>
  <si>
    <t>YAN01 Yandi/Marillana Creek Mine - MNG Facility</t>
  </si>
  <si>
    <t>Yandicoogina Mine</t>
  </si>
  <si>
    <t>Reid Rd, Yarwun QLD 4694</t>
  </si>
  <si>
    <t>Burrup Peninsula, Western Australia 6714</t>
  </si>
  <si>
    <t xml:space="preserve">Site name </t>
  </si>
  <si>
    <t>Location</t>
  </si>
  <si>
    <t>Latitude</t>
  </si>
  <si>
    <t>Longitude</t>
  </si>
  <si>
    <t>Net zero by 2050?</t>
  </si>
  <si>
    <t>Interim target?</t>
  </si>
  <si>
    <t>Commodity group</t>
  </si>
  <si>
    <t>Facility opening</t>
  </si>
  <si>
    <t>Facility age</t>
  </si>
  <si>
    <t>Facility closure date</t>
  </si>
  <si>
    <t>ATCO Gas Australia Pty Ltd (pipeline)</t>
  </si>
  <si>
    <t>Aurizon Rail Freight NSW (transport)</t>
  </si>
  <si>
    <t>Aurizon Rail Freight QLD (transport)</t>
  </si>
  <si>
    <t>Aurizon Rail Freight WA (transport)</t>
  </si>
  <si>
    <t>AusNet Gas Services Pty Ltd (gas network)</t>
  </si>
  <si>
    <t>Australian Gas Networks (SA) Ltd</t>
  </si>
  <si>
    <t>Australian Gas Networks (Vic) Ltd</t>
  </si>
  <si>
    <t>CTC WA Facility</t>
  </si>
  <si>
    <t>DBNGP (gas network)</t>
  </si>
  <si>
    <t>Goldfields Gas Transmission Pipeline (gas network)</t>
  </si>
  <si>
    <t>JGN</t>
  </si>
  <si>
    <t>Leinster Power Station</t>
  </si>
  <si>
    <t>Mcarthur River Power Station</t>
  </si>
  <si>
    <t>Mt Keith Power Station</t>
  </si>
  <si>
    <t>Multinet Principal Distribution Network and South Gippsland Pipeline</t>
  </si>
  <si>
    <t>New Illawarra Road Landfill</t>
  </si>
  <si>
    <t>Newman Power Station</t>
  </si>
  <si>
    <t>NGP</t>
  </si>
  <si>
    <t>Pacific National National Transport Facility</t>
  </si>
  <si>
    <t>Pilbara Rail Operations</t>
  </si>
  <si>
    <t>PRL03 Rail - IOR Facility</t>
  </si>
  <si>
    <t>Qantas Airways Limited National Transport Facility</t>
  </si>
  <si>
    <t>Rail</t>
  </si>
  <si>
    <t>Rio Tinto Marine – Qld (transport)</t>
  </si>
  <si>
    <t>Sewerage West</t>
  </si>
  <si>
    <t>Solomon Power Station</t>
  </si>
  <si>
    <t>South West Queensland Pipeline</t>
  </si>
  <si>
    <t>Spring Gully</t>
  </si>
  <si>
    <t>Talinga</t>
  </si>
  <si>
    <t>Toll National Transport Facility</t>
  </si>
  <si>
    <t>TT-Line – Victorian Operation</t>
  </si>
  <si>
    <t>V/Line (transport)</t>
  </si>
  <si>
    <t>Virgin Australia Holdings National Transport Facility</t>
  </si>
  <si>
    <t>Western Australia</t>
  </si>
  <si>
    <t>Yarnima Power Station</t>
  </si>
  <si>
    <t>Global demand for ammonia (millions of tonnes)</t>
  </si>
  <si>
    <r>
      <t xml:space="preserve">Source: </t>
    </r>
    <r>
      <rPr>
        <i/>
        <sz val="11"/>
        <color theme="1"/>
        <rFont val="Arial"/>
        <family val="2"/>
      </rPr>
      <t>https://www.cleanenergyregulator.gov.au/DocumentAssets/Pages/2020-21-Safeguard-facility-data.aspx</t>
    </r>
  </si>
  <si>
    <t xml:space="preserve">Excluded facilities: </t>
  </si>
  <si>
    <t>Kwinana refinery</t>
  </si>
  <si>
    <t>c(151.146163712808, -23.6215385)</t>
  </si>
  <si>
    <t>c(119.7331631, -23.357394)</t>
  </si>
  <si>
    <t>c(141.8064, -27.3905)</t>
  </si>
  <si>
    <t>c(146.8670636, -41.11725)</t>
  </si>
  <si>
    <t>c(138.5041425, -34.8337742)</t>
  </si>
  <si>
    <t>c(151.3460559, -23.9291254)</t>
  </si>
  <si>
    <t>c(117.35853, -22.43277)</t>
  </si>
  <si>
    <t>c(117.20249, -22.59293)</t>
  </si>
  <si>
    <t>c(141.711560554625, -20.5952895)</t>
  </si>
  <si>
    <t>c(122.3521, -30.1531)</t>
  </si>
  <si>
    <t>c(150.3431583, -34.5082932)</t>
  </si>
  <si>
    <t>Chandala Processing Plant</t>
  </si>
  <si>
    <t>c(115.9674215, -31.5596817)</t>
  </si>
  <si>
    <t>c(119.64929, -22.37106)</t>
  </si>
  <si>
    <t>c(118.865454355151, -22.2123908)</t>
  </si>
  <si>
    <t>c(115.8012822, -32.1439552)</t>
  </si>
  <si>
    <t>CSBP Kwinana Facility</t>
  </si>
  <si>
    <t>c(115.7752005, -32.2444609)</t>
  </si>
  <si>
    <t>Curtis Island GLNG Plant</t>
  </si>
  <si>
    <t>c(151.2909897, -23.9545185)</t>
  </si>
  <si>
    <t>Dandenong Facility</t>
  </si>
  <si>
    <t>c(145.2247378, -38.0154153)</t>
  </si>
  <si>
    <t>Darwin LNG Plant</t>
  </si>
  <si>
    <t>c(130.8663, -12.5221)</t>
  </si>
  <si>
    <t>Dongara Operations</t>
  </si>
  <si>
    <t>c(114.9616372, -29.2525517)</t>
  </si>
  <si>
    <t>Duketon South Operations</t>
  </si>
  <si>
    <t>c(122.28047, -27.64169)</t>
  </si>
  <si>
    <t>Fairview</t>
  </si>
  <si>
    <t>c(148.916671752, -25.783330917)</t>
  </si>
  <si>
    <t>Fimiston</t>
  </si>
  <si>
    <t>c(121.5052777, -30.7772222)</t>
  </si>
  <si>
    <t>Fisherman's landing</t>
  </si>
  <si>
    <t>c(151.1521689, -23.8202343)</t>
  </si>
  <si>
    <t>FLNG</t>
  </si>
  <si>
    <t>c(123.5381736, -15.2539252)</t>
  </si>
  <si>
    <t>Geelong Refinery</t>
  </si>
  <si>
    <t>c(144.3693646, -38.0762123)</t>
  </si>
  <si>
    <t>c(136.553121639562, -13.92857715)</t>
  </si>
  <si>
    <t>c(153.123891, -27.434829)</t>
  </si>
  <si>
    <t>c(115.396144, -20.794498)</t>
  </si>
  <si>
    <t>c(136.7773985, -12.1936721)</t>
  </si>
  <si>
    <t>Granny Smith Mine site</t>
  </si>
  <si>
    <t>c(122.42166666667, -28.811388888889)</t>
  </si>
  <si>
    <t>c(123.65527777778, -28.16694444444)</t>
  </si>
  <si>
    <t>c(150.9812395, -32.4617012)</t>
  </si>
  <si>
    <t>c(116.08969, -32.5984)</t>
  </si>
  <si>
    <t>c(120.123142, -23.384341)</t>
  </si>
  <si>
    <t>c(120.2253369, -26.591911)</t>
  </si>
  <si>
    <t>Koolyanobbing Iron Ore Operations</t>
  </si>
  <si>
    <t>c(119.52, -30.82)</t>
  </si>
  <si>
    <t>c(151.7816266, -32.8929772)</t>
  </si>
  <si>
    <t>Kwinana Alumina Refinery</t>
  </si>
  <si>
    <t>c(115.7793136, -32.1870007)</t>
  </si>
  <si>
    <t>c(115.7785285, -32.2320011)</t>
  </si>
  <si>
    <t>c(145.5471548, -38.2920383)</t>
  </si>
  <si>
    <t>c(144.785566, -37.8278391)</t>
  </si>
  <si>
    <t>Liberty Primary Steel Whyalla Steelworks</t>
  </si>
  <si>
    <t>c(137.576499, -33.009622)</t>
  </si>
  <si>
    <t>c(118.239294030037, -22.701798)</t>
  </si>
  <si>
    <t>McArthur River mining operations</t>
  </si>
  <si>
    <t>c(136.1517, -16.1721)</t>
  </si>
  <si>
    <t>c(115.86533, -21.67381)</t>
  </si>
  <si>
    <t>Mobil Altona Refinery</t>
  </si>
  <si>
    <t>c(144.8370286, -37.849792)</t>
  </si>
  <si>
    <t>Moomba Plant</t>
  </si>
  <si>
    <t>c(140.183162546638, -28.046323)</t>
  </si>
  <si>
    <t>c(139.4846153, -20.7327726)</t>
  </si>
  <si>
    <t>c(125.444892803868, -27.93965025)</t>
  </si>
  <si>
    <t>c(116.421058176334, -32.792141)</t>
  </si>
  <si>
    <t>c(130.32, -19.81)</t>
  </si>
  <si>
    <t>c(115.8575217, -31.9549901)</t>
  </si>
  <si>
    <t>Nickel West Kwinana Facility</t>
  </si>
  <si>
    <t>c(115.7554263, -32.2684119)</t>
  </si>
  <si>
    <t>Nickel West Mt Keith Facility</t>
  </si>
  <si>
    <t>c(120.516667, -27.266667)</t>
  </si>
  <si>
    <t>c(147.10139, -42.77595)</t>
  </si>
  <si>
    <t>North West Shelf Project</t>
  </si>
  <si>
    <t>c(116.7119013, -20.6624798)</t>
  </si>
  <si>
    <t>Nowra Plant</t>
  </si>
  <si>
    <t>c(150.5997114, -34.8598799)</t>
  </si>
  <si>
    <t>c(138.0115033, -33.1794199)</t>
  </si>
  <si>
    <t>c(136.876335500002, -30.440203)</t>
  </si>
  <si>
    <t>c(145.0093013, -37.749675)</t>
  </si>
  <si>
    <t>c(138.7668183, -34.5485597)</t>
  </si>
  <si>
    <t>c(143.0408898, -38.5798633)</t>
  </si>
  <si>
    <t>c(117.6082, -23.22678)</t>
  </si>
  <si>
    <t>c(150.507468, -23.3143882)</t>
  </si>
  <si>
    <t>c(139.9775241, -21.88326)</t>
  </si>
  <si>
    <t>Pinjarra Alumina Refinery</t>
  </si>
  <si>
    <t>c(115.946759, -32.642109)</t>
  </si>
  <si>
    <t>c(116.810438359427, -20.564851)</t>
  </si>
  <si>
    <t>c(137.741601280907, -32.9666335)</t>
  </si>
  <si>
    <t>Port Kembla Steelworks</t>
  </si>
  <si>
    <t>c(150.8953674, -34.4703383)</t>
  </si>
  <si>
    <t>c(145.3818738, -40.8517723)</t>
  </si>
  <si>
    <t>c(141.6166646, -38.3547822)</t>
  </si>
  <si>
    <t>Qenos Altona Manufacturing</t>
  </si>
  <si>
    <t>c(144.8138247, -37.8478265)</t>
  </si>
  <si>
    <t>c(151.2236745, -33.9577591)</t>
  </si>
  <si>
    <t>QGC - Queensland Curtis LNG Plant</t>
  </si>
  <si>
    <t>c(149.974662, -24.5673972)</t>
  </si>
  <si>
    <t>c(146.4167996, -41.3283636)</t>
  </si>
  <si>
    <t>c(132.289078, -13.3499835)</t>
  </si>
  <si>
    <t>c(120.397, -33.645)</t>
  </si>
  <si>
    <t>c(153.150806, -27.4238491)</t>
  </si>
  <si>
    <t>c(141.8710861, -12.6386641)</t>
  </si>
  <si>
    <t>c(151.2629467, -23.8464223)</t>
  </si>
  <si>
    <t>c(119.958333, -22.621944)</t>
  </si>
  <si>
    <t>c(145.2168785, -41.5132699)</t>
  </si>
  <si>
    <t>c(137.5843572, -33.0382085)</t>
  </si>
  <si>
    <t>c(116.8478592, -20.7370067)</t>
  </si>
  <si>
    <t>c(117.548181234785, -22.40545495)</t>
  </si>
  <si>
    <t>c(115.606464832111, -33.51926685)</t>
  </si>
  <si>
    <t>c(122.41735, -29.07913)</t>
  </si>
  <si>
    <t>Sunrise Dam</t>
  </si>
  <si>
    <t>c(123.525956305048, -21.5177325)</t>
  </si>
  <si>
    <t>c(146.86461, -41.14103)</t>
  </si>
  <si>
    <t>c(151.6965585, -32.816629)</t>
  </si>
  <si>
    <t>c(125.883379131213, -29.6623011)</t>
  </si>
  <si>
    <t>c(115.5782296, -20.652273)</t>
  </si>
  <si>
    <t>Victoria</t>
  </si>
  <si>
    <t>c(144.9469215, -37.7792531)</t>
  </si>
  <si>
    <t>Pharmaceuticals</t>
  </si>
  <si>
    <t>Wagerup Alumina Refinery</t>
  </si>
  <si>
    <t>c(115.9150931, -32.8986764)</t>
  </si>
  <si>
    <t>Western Port Works</t>
  </si>
  <si>
    <t>c(145.1958429, -38.2872392)</t>
  </si>
  <si>
    <t>c(116.0625053, -33.2551251)</t>
  </si>
  <si>
    <t>c(119.08089, -22.7234)</t>
  </si>
  <si>
    <t>c(119.2304, -22.76915)</t>
  </si>
  <si>
    <t>c(151.1700679, -23.8332477)</t>
  </si>
  <si>
    <t>YPF Ammonia Plant</t>
  </si>
  <si>
    <t>c(116.7324078, -20.6706906)</t>
  </si>
  <si>
    <t xml:space="preserve">Existing failities </t>
  </si>
  <si>
    <t xml:space="preserve">Critical Mineral Deposits </t>
  </si>
  <si>
    <t>Caravel</t>
  </si>
  <si>
    <t>Publicly_announced</t>
  </si>
  <si>
    <t>c(116.61883, -30.96964)</t>
  </si>
  <si>
    <t>Carrapateena Block Cave Expansion</t>
  </si>
  <si>
    <t>Feasibility</t>
  </si>
  <si>
    <t>c(137.4984, -31.2175)</t>
  </si>
  <si>
    <t>Copper Hill project</t>
  </si>
  <si>
    <t>c(148.8687, -33.0529)</t>
  </si>
  <si>
    <t>Eva Copper Project</t>
  </si>
  <si>
    <t>c(140.007, -20.167)</t>
  </si>
  <si>
    <t>Hillside</t>
  </si>
  <si>
    <t>c(137.8722, -34.5375)</t>
  </si>
  <si>
    <t>Jervois</t>
  </si>
  <si>
    <t>c(136.267, -22.6594)</t>
  </si>
  <si>
    <t>Kalkaroo</t>
  </si>
  <si>
    <t>c(140.525, -31.729)</t>
  </si>
  <si>
    <t>Nifty</t>
  </si>
  <si>
    <t>c(121.5709, -21.6549)</t>
  </si>
  <si>
    <t>Prominent Hill - Wira Hoist Shaft - Life of Mine Extension &amp; Expansion</t>
  </si>
  <si>
    <t>Committed</t>
  </si>
  <si>
    <t>c(135.577, -29.717)</t>
  </si>
  <si>
    <t>Stockman Project</t>
  </si>
  <si>
    <t>c(147.9125, -36.9815)</t>
  </si>
  <si>
    <t>Sulphur Springs Copper-Zinc Project</t>
  </si>
  <si>
    <t>c(119.2055, -21.147)</t>
  </si>
  <si>
    <t>Walford Creek</t>
  </si>
  <si>
    <t>c(138.2667, -17.7833)</t>
  </si>
  <si>
    <t>West Musgrave</t>
  </si>
  <si>
    <t>c(127.6969, -26.1071)</t>
  </si>
  <si>
    <t>Winu</t>
  </si>
  <si>
    <t>c(121.7419, -20.723)</t>
  </si>
  <si>
    <t>Australian Vanadium Project</t>
  </si>
  <si>
    <t>c(118.637, -26.9394)</t>
  </si>
  <si>
    <t>Balranald Project</t>
  </si>
  <si>
    <t>c(143.341, -34.0495)</t>
  </si>
  <si>
    <t>Barrambie Titanium Project</t>
  </si>
  <si>
    <t>c(119.111609, -27.406702)</t>
  </si>
  <si>
    <t>Battery Anode Graphite Facility (Stages 1 and 2)</t>
  </si>
  <si>
    <t>c(115.773, -32.203)</t>
  </si>
  <si>
    <t>Browns Range (Stages 2 and 3)</t>
  </si>
  <si>
    <t>c(128.9398, -18.8595)</t>
  </si>
  <si>
    <t>Butcherbird (Stage 1)</t>
  </si>
  <si>
    <t>Completed</t>
  </si>
  <si>
    <t>c(119.6921, -24.3998)</t>
  </si>
  <si>
    <t>Butcherbird (Stage 2)</t>
  </si>
  <si>
    <t>Charley Creek</t>
  </si>
  <si>
    <t>c(132.9808, -23.4969)</t>
  </si>
  <si>
    <t>Coburn</t>
  </si>
  <si>
    <t>c(114.127, -26.7038)</t>
  </si>
  <si>
    <t>Cooljarloo West</t>
  </si>
  <si>
    <t>c(115.3607, -30.5933)</t>
  </si>
  <si>
    <t>Cyclone Zircon Project</t>
  </si>
  <si>
    <t>c(128.7354, -28.8176)</t>
  </si>
  <si>
    <t>Dolphin Project</t>
  </si>
  <si>
    <t>c(144.0646, -40.0504)</t>
  </si>
  <si>
    <t>Donald Mineral Sands Project (Stages 1a and b)</t>
  </si>
  <si>
    <t>c(142.7815, -36.4992)</t>
  </si>
  <si>
    <t>Dongara</t>
  </si>
  <si>
    <t>c(115.1443, -29.4303)</t>
  </si>
  <si>
    <t>Dubbo Zirconia project</t>
  </si>
  <si>
    <t>c(148.6235, -32.4643)</t>
  </si>
  <si>
    <t>Eneabba Mineral Sands Recovery Project Stage 2 (REE - Monazite - Value add zircon / monazite conc)</t>
  </si>
  <si>
    <t>c(115.2265, -29.9236)</t>
  </si>
  <si>
    <t>Eneabba Rare Earths Processing Plant</t>
  </si>
  <si>
    <t>Fingerboards</t>
  </si>
  <si>
    <t>c(147.37, -37.8)</t>
  </si>
  <si>
    <t>Finniss Lithium project (Stage 1)</t>
  </si>
  <si>
    <t>c(130.79, -12.69)</t>
  </si>
  <si>
    <t>Gabanintha</t>
  </si>
  <si>
    <t>c(151.70833, -32.89166)</t>
  </si>
  <si>
    <t>GEMCO - Eastern Leases</t>
  </si>
  <si>
    <t>c(136.589, -14.007)</t>
  </si>
  <si>
    <t>Goschen Zircon and Rare Earth Minerals Project</t>
  </si>
  <si>
    <t>c(143.3741, -35.6733)</t>
  </si>
  <si>
    <t>Greenbushes Expansion CGP2</t>
  </si>
  <si>
    <t>c(116.06022, -33.85516)</t>
  </si>
  <si>
    <t>Greenbushes Expansion CGP3</t>
  </si>
  <si>
    <t>Greenbushes Expansion CGP4</t>
  </si>
  <si>
    <t>Greenbushes tailings retreatment plant</t>
  </si>
  <si>
    <t>Kalgoorlie Crack &amp; Leach / Mt Weld</t>
  </si>
  <si>
    <t>c(121.506, -30.7011)</t>
  </si>
  <si>
    <t>Kathleen Valley</t>
  </si>
  <si>
    <t>c(120.5557, -27.476)</t>
  </si>
  <si>
    <t>Kathleen Valley Refinery</t>
  </si>
  <si>
    <t>Kemerton Lithium Plant</t>
  </si>
  <si>
    <t>c(115.7537, -33.2082)</t>
  </si>
  <si>
    <t>Kemerton lithium plant (Stages 3-4)</t>
  </si>
  <si>
    <t>Kwinana Lithium Plant</t>
  </si>
  <si>
    <t>c(115.7708, -32.2202)</t>
  </si>
  <si>
    <t>Kwinana Lithium Plant (Stage 2)</t>
  </si>
  <si>
    <t>Kwinana Lithium Plant (Wes/SQM)</t>
  </si>
  <si>
    <t>Latrobe magnesium project (Stage 1)</t>
  </si>
  <si>
    <t>c(146.4016, -38.217553)</t>
  </si>
  <si>
    <t>Latrobe magnesium project (Stage 2)</t>
  </si>
  <si>
    <t>McIntosh</t>
  </si>
  <si>
    <t>c(127.891866, -17.667146)</t>
  </si>
  <si>
    <t>Molyhil</t>
  </si>
  <si>
    <t>c(135.7493, -22.7571)</t>
  </si>
  <si>
    <t>Mount Holland Lithium Mine</t>
  </si>
  <si>
    <t>c(119.74667, -32.08393)</t>
  </si>
  <si>
    <t>Mount Peake</t>
  </si>
  <si>
    <t>c(133.286, -21.637)</t>
  </si>
  <si>
    <t>Mt Carbine (Stage 1)</t>
  </si>
  <si>
    <t>c(145.1319, -16.5183)</t>
  </si>
  <si>
    <t>Mt Carbine (Stage 2)</t>
  </si>
  <si>
    <t>Mt Lindsay</t>
  </si>
  <si>
    <t>c(145.321, -41.701)</t>
  </si>
  <si>
    <t>Munglinup</t>
  </si>
  <si>
    <t>c(120.858621, -33.66352)</t>
  </si>
  <si>
    <t>Nolans Project (mine and processing facility)</t>
  </si>
  <si>
    <t>c(133.2386, -22.5938)</t>
  </si>
  <si>
    <t>Nyngan Gilgai Scandium Project</t>
  </si>
  <si>
    <t>c(146.994, -31.612)</t>
  </si>
  <si>
    <t>Pilgangoora (Phase 1)</t>
  </si>
  <si>
    <t>c(118.9197, -20.9924)</t>
  </si>
  <si>
    <t>Pilgangoora (Phase 2)</t>
  </si>
  <si>
    <t>Platina (Owendale) Scandium Project</t>
  </si>
  <si>
    <t>c(147.4637, -32.786)</t>
  </si>
  <si>
    <t>Saint Elmo</t>
  </si>
  <si>
    <t>c(141.8747, -20.5533)</t>
  </si>
  <si>
    <t>Siviour (Stage 1)</t>
  </si>
  <si>
    <t>c(136.436, -33.958)</t>
  </si>
  <si>
    <t>Thunderbird (Dampier)</t>
  </si>
  <si>
    <t>c(122.9679, -17.4317)</t>
  </si>
  <si>
    <t>Uley 2</t>
  </si>
  <si>
    <t>c(135.703459, -34.799274)</t>
  </si>
  <si>
    <t>Watershed Tungsten project</t>
  </si>
  <si>
    <t>c(144.8819, -16.3361)</t>
  </si>
  <si>
    <t>WIM 150 Mineral Sands Project</t>
  </si>
  <si>
    <t>c(142.3691, -36.8027)</t>
  </si>
  <si>
    <t>Wimmera</t>
  </si>
  <si>
    <t>c(143.38, -34.28)</t>
  </si>
  <si>
    <t>Windimurra</t>
  </si>
  <si>
    <t>c(118.5322, -28.3032)</t>
  </si>
  <si>
    <t>Wodgina Processing Plant</t>
  </si>
  <si>
    <t>c(118.6754, -21.1805)</t>
  </si>
  <si>
    <t>Yangibana</t>
  </si>
  <si>
    <t>c(116.1972, -23.8903)</t>
  </si>
  <si>
    <t>Abra Lead-Silver Project</t>
  </si>
  <si>
    <t>c(118.5873, -24.6431)</t>
  </si>
  <si>
    <t>Bowdens Project</t>
  </si>
  <si>
    <t>c(149.8693, -32.6306)</t>
  </si>
  <si>
    <t>Sorby Hills</t>
  </si>
  <si>
    <t>c(128.9827, -15.4494)</t>
  </si>
  <si>
    <t>Sun Metals Zinc Refinery (Stage 2)</t>
  </si>
  <si>
    <t>c(146.8895, -19.3319)</t>
  </si>
  <si>
    <t>Broken Hill Cobalt Project</t>
  </si>
  <si>
    <t>c(141.1967, -32.091)</t>
  </si>
  <si>
    <t>Fisher East</t>
  </si>
  <si>
    <t>c(121.5516, -26.8056)</t>
  </si>
  <si>
    <t>Flemington</t>
  </si>
  <si>
    <t>c(147.3926, -32.7431)</t>
  </si>
  <si>
    <t>Goongarrie Nickel Cobalt Project</t>
  </si>
  <si>
    <t>c(121.1687, -30.0327)</t>
  </si>
  <si>
    <t>Kambalda Restart</t>
  </si>
  <si>
    <t>c(121.6506, -31.179)</t>
  </si>
  <si>
    <t>Kwinana Nickel Sulphate Project</t>
  </si>
  <si>
    <t>c(115.7657, -32.251)</t>
  </si>
  <si>
    <t>Leinster B11 Block Cave</t>
  </si>
  <si>
    <t>c(120.7024, -27.8142)</t>
  </si>
  <si>
    <t>Mt Thirsty</t>
  </si>
  <si>
    <t>c(121.6478, -32.1019)</t>
  </si>
  <si>
    <t>NiWest Nickel-Cobalt Project</t>
  </si>
  <si>
    <t>c(121.72, -28.68)</t>
  </si>
  <si>
    <t>Odysseus</t>
  </si>
  <si>
    <t>c(120.576324, -27.600285)</t>
  </si>
  <si>
    <t>Sconi</t>
  </si>
  <si>
    <t>c(144.9267, -18.9721)</t>
  </si>
  <si>
    <t>Sunrise Project</t>
  </si>
  <si>
    <t>c(147.4195, -32.7566)</t>
  </si>
  <si>
    <t>Townsville Energy Chemical Hub</t>
  </si>
  <si>
    <t>c(146.82, -19.61)</t>
  </si>
  <si>
    <t>Project</t>
  </si>
  <si>
    <t>Status</t>
  </si>
  <si>
    <t>Age</t>
  </si>
  <si>
    <t>Emissions (millions of tonnes of CO2 equivalent)</t>
  </si>
  <si>
    <t>Permissions Policy and License</t>
  </si>
  <si>
    <t>Grattan Institute is the copyright holder for material published or otherwise</t>
  </si>
  <si>
    <t>created by the Insititute and its staff.</t>
  </si>
  <si>
    <t>All material published or otherwise created by Grattan Institute is licensed under a</t>
  </si>
  <si>
    <t>Creative Commons Attribution-NonCommercial-ShareAlike 3.0 Unported License.</t>
  </si>
  <si>
    <t>Permissions beyond the scope of this license may be available by emailing your request to</t>
  </si>
  <si>
    <t>Grattan Institute.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</si>
</sst>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7" formatCode="_-&quot;$&quot;* #,##0.00_-;\-&quot;$&quot;* #,##0.00_-;_-&quot;$&quot;* &quot;-&quot;??_-;_-@_-"/>
    <numFmt numFmtId="168" formatCode="0.0"/>
    <numFmt numFmtId="169" formatCode="_-* #,##0.00_-;\-* #,##0.00_-;_-* &quot;-&quot;??_-;_-@_-"/>
    <numFmt numFmtId="170" formatCode="_-* #,##0_-;\-* #,##0_-;_-* &quot;-&quot;??_-;_-@_-"/>
  </numFmts>
  <fonts count="26" x14ac:knownFonts="1">
    <font>
      <sz val="9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u/>
      <sz val="9"/>
      <color theme="1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9"/>
      <color rgb="FF002060"/>
      <name val="Arial"/>
      <family val="2"/>
    </font>
    <font>
      <sz val="9"/>
      <color rgb="FF006600"/>
      <name val="Arial"/>
      <family val="2"/>
    </font>
    <font>
      <sz val="11"/>
      <color theme="0"/>
      <name val="Calibri"/>
      <family val="2"/>
      <scheme val="minor"/>
    </font>
    <font>
      <b/>
      <sz val="15"/>
      <color theme="9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sz val="11"/>
      <color theme="2"/>
      <name val="Arial"/>
      <family val="2"/>
    </font>
    <font>
      <sz val="11"/>
      <name val="Calibri"/>
      <family val="2"/>
    </font>
    <font>
      <sz val="11"/>
      <color theme="1"/>
      <name val="Symbol"/>
      <charset val="2"/>
    </font>
    <font>
      <b/>
      <i/>
      <sz val="11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5"/>
        <bgColor indexed="64"/>
      </patternFill>
    </fill>
    <fill>
      <patternFill patternType="solid">
        <fgColor theme="8"/>
        <bgColor indexed="64"/>
      </patternFill>
    </fill>
    <fill>
      <patternFill patternType="darkDown">
        <fgColor theme="0" tint="-0.14996795556505021"/>
        <bgColor theme="3" tint="0.79998168889431442"/>
      </patternFill>
    </fill>
    <fill>
      <patternFill patternType="solid">
        <fgColor rgb="FF00206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rgb="FFFEF0DE"/>
        <bgColor rgb="FFFEF0DE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ck">
        <color rgb="FFF68B33"/>
      </left>
      <right/>
      <top style="thick">
        <color rgb="FFF68B33"/>
      </top>
      <bottom/>
      <diagonal/>
    </border>
    <border>
      <left/>
      <right/>
      <top style="thick">
        <color rgb="FFF68B33"/>
      </top>
      <bottom/>
      <diagonal/>
    </border>
    <border>
      <left style="thick">
        <color rgb="FFF68B33"/>
      </left>
      <right/>
      <top/>
      <bottom/>
      <diagonal/>
    </border>
    <border>
      <left style="thick">
        <color rgb="FFF68B33"/>
      </left>
      <right/>
      <top/>
      <bottom style="thick">
        <color rgb="FFF68B33"/>
      </bottom>
      <diagonal/>
    </border>
    <border>
      <left/>
      <right/>
      <top/>
      <bottom style="thick">
        <color rgb="FFF68B33"/>
      </bottom>
      <diagonal/>
    </border>
    <border>
      <left/>
      <right/>
      <top/>
      <bottom style="thin">
        <color theme="7"/>
      </bottom>
      <diagonal/>
    </border>
    <border>
      <left style="medium">
        <color theme="7"/>
      </left>
      <right/>
      <top style="medium">
        <color theme="7"/>
      </top>
      <bottom/>
      <diagonal/>
    </border>
    <border>
      <left/>
      <right/>
      <top style="medium">
        <color theme="7"/>
      </top>
      <bottom/>
      <diagonal/>
    </border>
    <border>
      <left/>
      <right style="medium">
        <color theme="7"/>
      </right>
      <top style="medium">
        <color theme="7"/>
      </top>
      <bottom/>
      <diagonal/>
    </border>
    <border>
      <left style="medium">
        <color theme="7"/>
      </left>
      <right/>
      <top/>
      <bottom/>
      <diagonal/>
    </border>
    <border>
      <left/>
      <right style="medium">
        <color theme="7"/>
      </right>
      <top/>
      <bottom/>
      <diagonal/>
    </border>
    <border>
      <left style="medium">
        <color theme="7"/>
      </left>
      <right/>
      <top/>
      <bottom style="medium">
        <color theme="7"/>
      </bottom>
      <diagonal/>
    </border>
    <border>
      <left/>
      <right/>
      <top/>
      <bottom style="medium">
        <color theme="7"/>
      </bottom>
      <diagonal/>
    </border>
    <border>
      <left/>
      <right style="medium">
        <color theme="7"/>
      </right>
      <top/>
      <bottom style="medium">
        <color theme="7"/>
      </bottom>
      <diagonal/>
    </border>
    <border>
      <left/>
      <right style="thick">
        <color rgb="FFF68B33"/>
      </right>
      <top style="thick">
        <color rgb="FFF68B33"/>
      </top>
      <bottom/>
      <diagonal/>
    </border>
    <border>
      <left/>
      <right style="thick">
        <color rgb="FFF68B33"/>
      </right>
      <top/>
      <bottom/>
      <diagonal/>
    </border>
    <border>
      <left/>
      <right style="thick">
        <color rgb="FFF68B33"/>
      </right>
      <top/>
      <bottom style="thick">
        <color rgb="FFF68B33"/>
      </bottom>
      <diagonal/>
    </border>
  </borders>
  <cellStyleXfs count="19">
    <xf numFmtId="0" fontId="0" fillId="0" borderId="0"/>
    <xf numFmtId="0" fontId="12" fillId="0" borderId="1" applyNumberFormat="0" applyFill="0" applyAlignment="0" applyProtection="0"/>
    <xf numFmtId="0" fontId="3" fillId="2" borderId="0" applyNumberFormat="0" applyBorder="0" applyAlignment="0" applyProtection="0"/>
    <xf numFmtId="0" fontId="7" fillId="0" borderId="0" applyNumberFormat="0" applyFill="0" applyBorder="0" applyAlignment="0" applyProtection="0"/>
    <xf numFmtId="0" fontId="2" fillId="5" borderId="0"/>
    <xf numFmtId="0" fontId="9" fillId="6" borderId="0" applyFill="0" applyBorder="0"/>
    <xf numFmtId="0" fontId="10" fillId="0" borderId="0" applyFill="0" applyProtection="0">
      <alignment horizontal="center" wrapText="1"/>
    </xf>
    <xf numFmtId="0" fontId="8" fillId="3" borderId="0"/>
    <xf numFmtId="0" fontId="11" fillId="7" borderId="0" applyNumberFormat="0" applyBorder="0" applyAlignment="0" applyProtection="0"/>
    <xf numFmtId="0" fontId="6" fillId="4" borderId="0"/>
    <xf numFmtId="9" fontId="2" fillId="0" borderId="0" applyFont="0" applyFill="0" applyBorder="0" applyAlignment="0" applyProtection="0"/>
    <xf numFmtId="0" fontId="16" fillId="0" borderId="0"/>
    <xf numFmtId="167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0" fontId="23" fillId="0" borderId="0"/>
    <xf numFmtId="169" fontId="23" fillId="0" borderId="0" applyFont="0" applyFill="0" applyBorder="0" applyAlignment="0" applyProtection="0"/>
  </cellStyleXfs>
  <cellXfs count="124">
    <xf numFmtId="0" fontId="0" fillId="0" borderId="0" xfId="0"/>
    <xf numFmtId="0" fontId="0" fillId="0" borderId="0" xfId="0" applyBorder="1"/>
    <xf numFmtId="0" fontId="7" fillId="0" borderId="0" xfId="3"/>
    <xf numFmtId="0" fontId="0" fillId="0" borderId="7" xfId="0" applyBorder="1"/>
    <xf numFmtId="0" fontId="5" fillId="9" borderId="0" xfId="0" applyFont="1" applyFill="1" applyBorder="1"/>
    <xf numFmtId="0" fontId="0" fillId="0" borderId="0" xfId="0" applyFill="1"/>
    <xf numFmtId="0" fontId="6" fillId="9" borderId="8" xfId="0" applyFont="1" applyFill="1" applyBorder="1"/>
    <xf numFmtId="0" fontId="6" fillId="9" borderId="9" xfId="0" applyFont="1" applyFill="1" applyBorder="1"/>
    <xf numFmtId="0" fontId="6" fillId="9" borderId="10" xfId="0" applyFont="1" applyFill="1" applyBorder="1"/>
    <xf numFmtId="0" fontId="5" fillId="9" borderId="11" xfId="0" applyFont="1" applyFill="1" applyBorder="1"/>
    <xf numFmtId="0" fontId="5" fillId="9" borderId="12" xfId="0" applyFont="1" applyFill="1" applyBorder="1"/>
    <xf numFmtId="0" fontId="5" fillId="9" borderId="13" xfId="0" applyFont="1" applyFill="1" applyBorder="1"/>
    <xf numFmtId="0" fontId="5" fillId="9" borderId="14" xfId="0" applyFont="1" applyFill="1" applyBorder="1"/>
    <xf numFmtId="0" fontId="5" fillId="9" borderId="15" xfId="0" applyFont="1" applyFill="1" applyBorder="1"/>
    <xf numFmtId="0" fontId="5" fillId="9" borderId="9" xfId="0" applyFont="1" applyFill="1" applyBorder="1"/>
    <xf numFmtId="0" fontId="5" fillId="9" borderId="10" xfId="0" applyFont="1" applyFill="1" applyBorder="1"/>
    <xf numFmtId="1" fontId="15" fillId="9" borderId="0" xfId="11" applyNumberFormat="1" applyFont="1" applyFill="1" applyBorder="1"/>
    <xf numFmtId="3" fontId="5" fillId="9" borderId="0" xfId="0" applyNumberFormat="1" applyFont="1" applyFill="1" applyBorder="1"/>
    <xf numFmtId="3" fontId="5" fillId="9" borderId="12" xfId="0" applyNumberFormat="1" applyFont="1" applyFill="1" applyBorder="1"/>
    <xf numFmtId="1" fontId="5" fillId="9" borderId="0" xfId="0" applyNumberFormat="1" applyFont="1" applyFill="1" applyBorder="1"/>
    <xf numFmtId="1" fontId="5" fillId="9" borderId="12" xfId="0" applyNumberFormat="1" applyFont="1" applyFill="1" applyBorder="1"/>
    <xf numFmtId="1" fontId="15" fillId="9" borderId="14" xfId="11" applyNumberFormat="1" applyFont="1" applyFill="1" applyBorder="1"/>
    <xf numFmtId="1" fontId="5" fillId="9" borderId="14" xfId="0" applyNumberFormat="1" applyFont="1" applyFill="1" applyBorder="1"/>
    <xf numFmtId="1" fontId="5" fillId="9" borderId="15" xfId="0" applyNumberFormat="1" applyFont="1" applyFill="1" applyBorder="1"/>
    <xf numFmtId="0" fontId="17" fillId="0" borderId="0" xfId="0" applyFont="1"/>
    <xf numFmtId="0" fontId="14" fillId="8" borderId="2" xfId="0" applyFont="1" applyFill="1" applyBorder="1" applyAlignment="1">
      <alignment horizontal="center" wrapText="1"/>
    </xf>
    <xf numFmtId="0" fontId="14" fillId="8" borderId="3" xfId="0" applyFont="1" applyFill="1" applyBorder="1" applyAlignment="1">
      <alignment horizontal="center" wrapText="1"/>
    </xf>
    <xf numFmtId="0" fontId="14" fillId="8" borderId="16" xfId="0" applyFont="1" applyFill="1" applyBorder="1" applyAlignment="1">
      <alignment horizontal="center" wrapText="1"/>
    </xf>
    <xf numFmtId="0" fontId="15" fillId="8" borderId="4" xfId="0" applyFont="1" applyFill="1" applyBorder="1" applyAlignment="1">
      <alignment horizontal="center" wrapText="1"/>
    </xf>
    <xf numFmtId="0" fontId="15" fillId="8" borderId="0" xfId="0" applyFont="1" applyFill="1" applyAlignment="1">
      <alignment horizontal="center" wrapText="1"/>
    </xf>
    <xf numFmtId="0" fontId="15" fillId="8" borderId="17" xfId="0" applyFont="1" applyFill="1" applyBorder="1" applyAlignment="1">
      <alignment horizontal="center" wrapText="1"/>
    </xf>
    <xf numFmtId="0" fontId="15" fillId="8" borderId="5" xfId="0" applyFont="1" applyFill="1" applyBorder="1" applyAlignment="1">
      <alignment horizontal="center" wrapText="1"/>
    </xf>
    <xf numFmtId="0" fontId="15" fillId="8" borderId="6" xfId="0" applyFont="1" applyFill="1" applyBorder="1" applyAlignment="1">
      <alignment horizontal="center" wrapText="1"/>
    </xf>
    <xf numFmtId="0" fontId="15" fillId="8" borderId="18" xfId="0" applyFont="1" applyFill="1" applyBorder="1" applyAlignment="1">
      <alignment horizontal="center" wrapText="1"/>
    </xf>
    <xf numFmtId="0" fontId="5" fillId="0" borderId="0" xfId="0" applyFont="1"/>
    <xf numFmtId="0" fontId="15" fillId="9" borderId="12" xfId="0" applyFont="1" applyFill="1" applyBorder="1"/>
    <xf numFmtId="0" fontId="15" fillId="9" borderId="15" xfId="0" applyFont="1" applyFill="1" applyBorder="1"/>
    <xf numFmtId="0" fontId="6" fillId="9" borderId="8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19" fillId="0" borderId="0" xfId="0" applyFont="1"/>
    <xf numFmtId="0" fontId="6" fillId="9" borderId="0" xfId="0" applyFont="1" applyFill="1" applyBorder="1" applyAlignment="1">
      <alignment wrapText="1"/>
    </xf>
    <xf numFmtId="0" fontId="6" fillId="9" borderId="0" xfId="0" applyFont="1" applyFill="1" applyBorder="1"/>
    <xf numFmtId="9" fontId="5" fillId="9" borderId="0" xfId="10" applyFont="1" applyFill="1" applyBorder="1"/>
    <xf numFmtId="0" fontId="5" fillId="9" borderId="0" xfId="10" applyNumberFormat="1" applyFont="1" applyFill="1" applyBorder="1"/>
    <xf numFmtId="167" fontId="6" fillId="9" borderId="0" xfId="12" applyFont="1" applyFill="1" applyBorder="1"/>
    <xf numFmtId="0" fontId="6" fillId="9" borderId="0" xfId="0" applyFont="1" applyFill="1" applyBorder="1" applyAlignment="1">
      <alignment horizontal="center" vertical="center" wrapText="1"/>
    </xf>
    <xf numFmtId="0" fontId="6" fillId="9" borderId="0" xfId="0" applyFont="1" applyFill="1" applyBorder="1" applyAlignment="1">
      <alignment vertical="center"/>
    </xf>
    <xf numFmtId="0" fontId="0" fillId="0" borderId="0" xfId="0" applyAlignment="1"/>
    <xf numFmtId="0" fontId="5" fillId="9" borderId="0" xfId="0" applyFont="1" applyFill="1" applyBorder="1" applyAlignment="1">
      <alignment wrapText="1"/>
    </xf>
    <xf numFmtId="0" fontId="5" fillId="9" borderId="0" xfId="0" applyFont="1" applyFill="1" applyBorder="1" applyAlignment="1">
      <alignment vertical="top" wrapText="1"/>
    </xf>
    <xf numFmtId="0" fontId="5" fillId="9" borderId="0" xfId="0" applyFont="1" applyFill="1" applyBorder="1" applyAlignment="1"/>
    <xf numFmtId="0" fontId="5" fillId="9" borderId="0" xfId="0" applyFont="1" applyFill="1" applyBorder="1" applyAlignment="1">
      <alignment horizontal="center"/>
    </xf>
    <xf numFmtId="10" fontId="5" fillId="9" borderId="0" xfId="0" applyNumberFormat="1" applyFont="1" applyFill="1" applyBorder="1"/>
    <xf numFmtId="0" fontId="20" fillId="0" borderId="0" xfId="0" applyFont="1"/>
    <xf numFmtId="0" fontId="6" fillId="0" borderId="0" xfId="0" applyFont="1"/>
    <xf numFmtId="0" fontId="5" fillId="0" borderId="0" xfId="0" applyFont="1" applyAlignment="1">
      <alignment wrapText="1"/>
    </xf>
    <xf numFmtId="0" fontId="5" fillId="9" borderId="8" xfId="0" applyFont="1" applyFill="1" applyBorder="1" applyAlignment="1">
      <alignment wrapText="1"/>
    </xf>
    <xf numFmtId="0" fontId="5" fillId="9" borderId="9" xfId="0" applyFont="1" applyFill="1" applyBorder="1" applyAlignment="1">
      <alignment wrapText="1"/>
    </xf>
    <xf numFmtId="0" fontId="5" fillId="9" borderId="10" xfId="0" applyFont="1" applyFill="1" applyBorder="1" applyAlignment="1">
      <alignment wrapText="1"/>
    </xf>
    <xf numFmtId="0" fontId="5" fillId="9" borderId="11" xfId="0" applyFont="1" applyFill="1" applyBorder="1" applyAlignment="1">
      <alignment wrapText="1"/>
    </xf>
    <xf numFmtId="9" fontId="5" fillId="9" borderId="0" xfId="10" applyFont="1" applyFill="1" applyBorder="1" applyAlignment="1">
      <alignment wrapText="1"/>
    </xf>
    <xf numFmtId="9" fontId="5" fillId="9" borderId="12" xfId="10" applyFont="1" applyFill="1" applyBorder="1" applyAlignment="1">
      <alignment wrapText="1"/>
    </xf>
    <xf numFmtId="0" fontId="5" fillId="9" borderId="13" xfId="0" applyFont="1" applyFill="1" applyBorder="1" applyAlignment="1">
      <alignment wrapText="1"/>
    </xf>
    <xf numFmtId="9" fontId="5" fillId="9" borderId="14" xfId="10" applyFont="1" applyFill="1" applyBorder="1" applyAlignment="1">
      <alignment wrapText="1"/>
    </xf>
    <xf numFmtId="9" fontId="5" fillId="9" borderId="15" xfId="10" applyFont="1" applyFill="1" applyBorder="1" applyAlignment="1">
      <alignment wrapText="1"/>
    </xf>
    <xf numFmtId="0" fontId="5" fillId="9" borderId="11" xfId="0" applyFont="1" applyFill="1" applyBorder="1" applyAlignment="1">
      <alignment vertical="top" wrapText="1"/>
    </xf>
    <xf numFmtId="0" fontId="5" fillId="9" borderId="13" xfId="0" applyFont="1" applyFill="1" applyBorder="1" applyAlignment="1">
      <alignment vertical="top" wrapText="1"/>
    </xf>
    <xf numFmtId="0" fontId="5" fillId="9" borderId="0" xfId="0" applyFont="1" applyFill="1" applyBorder="1" applyAlignment="1">
      <alignment horizontal="left" wrapText="1"/>
    </xf>
    <xf numFmtId="0" fontId="6" fillId="9" borderId="8" xfId="0" applyFont="1" applyFill="1" applyBorder="1" applyAlignment="1">
      <alignment wrapText="1"/>
    </xf>
    <xf numFmtId="0" fontId="6" fillId="0" borderId="0" xfId="0" applyFont="1" applyFill="1" applyBorder="1" applyAlignment="1"/>
    <xf numFmtId="0" fontId="5" fillId="9" borderId="12" xfId="0" applyFont="1" applyFill="1" applyBorder="1" applyAlignment="1">
      <alignment vertical="top" wrapText="1"/>
    </xf>
    <xf numFmtId="0" fontId="6" fillId="9" borderId="8" xfId="0" applyFont="1" applyFill="1" applyBorder="1" applyAlignment="1">
      <alignment vertical="top" wrapText="1"/>
    </xf>
    <xf numFmtId="0" fontId="6" fillId="9" borderId="9" xfId="0" applyFont="1" applyFill="1" applyBorder="1" applyAlignment="1">
      <alignment vertical="top" wrapText="1"/>
    </xf>
    <xf numFmtId="0" fontId="6" fillId="9" borderId="10" xfId="0" applyFont="1" applyFill="1" applyBorder="1" applyAlignment="1">
      <alignment vertical="top" wrapText="1"/>
    </xf>
    <xf numFmtId="0" fontId="5" fillId="0" borderId="0" xfId="0" applyFont="1" applyFill="1" applyAlignment="1">
      <alignment wrapText="1"/>
    </xf>
    <xf numFmtId="0" fontId="5" fillId="9" borderId="12" xfId="0" applyFont="1" applyFill="1" applyBorder="1" applyAlignment="1">
      <alignment wrapText="1"/>
    </xf>
    <xf numFmtId="0" fontId="5" fillId="9" borderId="14" xfId="0" applyFont="1" applyFill="1" applyBorder="1" applyAlignment="1">
      <alignment wrapText="1"/>
    </xf>
    <xf numFmtId="0" fontId="5" fillId="9" borderId="15" xfId="0" applyFont="1" applyFill="1" applyBorder="1" applyAlignment="1">
      <alignment wrapText="1"/>
    </xf>
    <xf numFmtId="0" fontId="13" fillId="0" borderId="0" xfId="0" applyFont="1"/>
    <xf numFmtId="0" fontId="15" fillId="0" borderId="0" xfId="0" applyFont="1"/>
    <xf numFmtId="0" fontId="15" fillId="9" borderId="0" xfId="0" applyFont="1" applyFill="1" applyBorder="1" applyAlignment="1">
      <alignment wrapText="1"/>
    </xf>
    <xf numFmtId="0" fontId="15" fillId="9" borderId="12" xfId="0" applyFont="1" applyFill="1" applyBorder="1" applyAlignment="1">
      <alignment wrapText="1"/>
    </xf>
    <xf numFmtId="0" fontId="0" fillId="9" borderId="11" xfId="0" applyFill="1" applyBorder="1" applyAlignment="1">
      <alignment wrapText="1"/>
    </xf>
    <xf numFmtId="0" fontId="0" fillId="9" borderId="0" xfId="0" applyFill="1" applyBorder="1" applyAlignment="1">
      <alignment wrapText="1"/>
    </xf>
    <xf numFmtId="0" fontId="0" fillId="9" borderId="12" xfId="0" applyFill="1" applyBorder="1" applyAlignment="1">
      <alignment wrapText="1"/>
    </xf>
    <xf numFmtId="0" fontId="0" fillId="9" borderId="13" xfId="0" applyFill="1" applyBorder="1" applyAlignment="1">
      <alignment wrapText="1"/>
    </xf>
    <xf numFmtId="0" fontId="0" fillId="9" borderId="14" xfId="0" applyFill="1" applyBorder="1" applyAlignment="1">
      <alignment wrapText="1"/>
    </xf>
    <xf numFmtId="0" fontId="0" fillId="9" borderId="15" xfId="0" applyFill="1" applyBorder="1" applyAlignment="1">
      <alignment wrapText="1"/>
    </xf>
    <xf numFmtId="0" fontId="6" fillId="9" borderId="9" xfId="0" applyFont="1" applyFill="1" applyBorder="1" applyAlignment="1">
      <alignment wrapText="1"/>
    </xf>
    <xf numFmtId="0" fontId="6" fillId="9" borderId="10" xfId="0" applyFont="1" applyFill="1" applyBorder="1" applyAlignment="1">
      <alignment wrapText="1"/>
    </xf>
    <xf numFmtId="0" fontId="19" fillId="9" borderId="8" xfId="0" applyFont="1" applyFill="1" applyBorder="1" applyAlignment="1">
      <alignment wrapText="1"/>
    </xf>
    <xf numFmtId="0" fontId="19" fillId="9" borderId="9" xfId="0" applyFont="1" applyFill="1" applyBorder="1" applyAlignment="1">
      <alignment wrapText="1"/>
    </xf>
    <xf numFmtId="0" fontId="19" fillId="9" borderId="10" xfId="0" applyFont="1" applyFill="1" applyBorder="1" applyAlignment="1">
      <alignment wrapText="1"/>
    </xf>
    <xf numFmtId="0" fontId="4" fillId="9" borderId="11" xfId="0" applyFont="1" applyFill="1" applyBorder="1" applyAlignment="1">
      <alignment wrapText="1"/>
    </xf>
    <xf numFmtId="0" fontId="4" fillId="9" borderId="0" xfId="0" applyFont="1" applyFill="1" applyBorder="1" applyAlignment="1">
      <alignment wrapText="1"/>
    </xf>
    <xf numFmtId="0" fontId="4" fillId="9" borderId="13" xfId="0" applyFont="1" applyFill="1" applyBorder="1" applyAlignment="1">
      <alignment wrapText="1"/>
    </xf>
    <xf numFmtId="0" fontId="4" fillId="9" borderId="14" xfId="0" applyFont="1" applyFill="1" applyBorder="1" applyAlignment="1">
      <alignment wrapText="1"/>
    </xf>
    <xf numFmtId="0" fontId="4" fillId="9" borderId="12" xfId="0" applyFont="1" applyFill="1" applyBorder="1" applyAlignment="1">
      <alignment horizontal="center" vertical="center" wrapText="1"/>
    </xf>
    <xf numFmtId="168" fontId="4" fillId="9" borderId="12" xfId="0" applyNumberFormat="1" applyFont="1" applyFill="1" applyBorder="1" applyAlignment="1">
      <alignment horizontal="center" vertical="center" wrapText="1"/>
    </xf>
    <xf numFmtId="0" fontId="4" fillId="9" borderId="15" xfId="0" applyFont="1" applyFill="1" applyBorder="1" applyAlignment="1">
      <alignment horizontal="center" vertical="center" wrapText="1"/>
    </xf>
    <xf numFmtId="0" fontId="6" fillId="9" borderId="8" xfId="0" applyFont="1" applyFill="1" applyBorder="1" applyAlignment="1"/>
    <xf numFmtId="0" fontId="5" fillId="9" borderId="11" xfId="0" applyFont="1" applyFill="1" applyBorder="1" applyAlignment="1"/>
    <xf numFmtId="170" fontId="5" fillId="9" borderId="0" xfId="14" applyNumberFormat="1" applyFont="1" applyFill="1" applyBorder="1" applyAlignment="1"/>
    <xf numFmtId="0" fontId="5" fillId="9" borderId="12" xfId="0" applyFont="1" applyFill="1" applyBorder="1" applyAlignment="1"/>
    <xf numFmtId="169" fontId="5" fillId="9" borderId="12" xfId="14" applyFont="1" applyFill="1" applyBorder="1" applyAlignment="1"/>
    <xf numFmtId="0" fontId="5" fillId="9" borderId="13" xfId="0" applyFont="1" applyFill="1" applyBorder="1" applyAlignment="1"/>
    <xf numFmtId="0" fontId="5" fillId="9" borderId="14" xfId="0" applyFont="1" applyFill="1" applyBorder="1" applyAlignment="1"/>
    <xf numFmtId="0" fontId="5" fillId="9" borderId="15" xfId="0" applyFont="1" applyFill="1" applyBorder="1" applyAlignment="1"/>
    <xf numFmtId="170" fontId="6" fillId="9" borderId="9" xfId="13" applyNumberFormat="1" applyFont="1" applyFill="1" applyBorder="1" applyAlignment="1">
      <alignment vertical="center" wrapText="1"/>
    </xf>
    <xf numFmtId="170" fontId="6" fillId="9" borderId="9" xfId="13" applyNumberFormat="1" applyFont="1" applyFill="1" applyBorder="1" applyAlignment="1">
      <alignment horizontal="center" vertical="center" wrapText="1"/>
    </xf>
    <xf numFmtId="170" fontId="6" fillId="9" borderId="9" xfId="13" applyNumberFormat="1" applyFont="1" applyFill="1" applyBorder="1" applyAlignment="1">
      <alignment horizontal="center" vertical="center"/>
    </xf>
    <xf numFmtId="170" fontId="6" fillId="9" borderId="10" xfId="13" applyNumberFormat="1" applyFont="1" applyFill="1" applyBorder="1" applyAlignment="1">
      <alignment horizontal="center" vertical="center"/>
    </xf>
    <xf numFmtId="0" fontId="21" fillId="9" borderId="0" xfId="15" applyFill="1" applyBorder="1" applyAlignment="1">
      <alignment wrapText="1"/>
    </xf>
    <xf numFmtId="10" fontId="21" fillId="9" borderId="0" xfId="16" applyNumberFormat="1" applyFont="1" applyFill="1" applyBorder="1" applyAlignment="1">
      <alignment wrapText="1"/>
    </xf>
    <xf numFmtId="0" fontId="22" fillId="0" borderId="0" xfId="0" applyFont="1" applyFill="1" applyBorder="1"/>
    <xf numFmtId="0" fontId="6" fillId="9" borderId="9" xfId="0" applyFont="1" applyFill="1" applyBorder="1" applyAlignment="1"/>
    <xf numFmtId="0" fontId="6" fillId="9" borderId="10" xfId="0" applyFont="1" applyFill="1" applyBorder="1" applyAlignment="1"/>
    <xf numFmtId="0" fontId="24" fillId="0" borderId="0" xfId="0" applyFont="1" applyAlignment="1">
      <alignment horizontal="left" vertical="center" indent="6"/>
    </xf>
    <xf numFmtId="0" fontId="4" fillId="0" borderId="0" xfId="0" applyFont="1" applyAlignment="1"/>
    <xf numFmtId="0" fontId="25" fillId="0" borderId="0" xfId="0" applyFont="1" applyFill="1" applyBorder="1" applyAlignment="1"/>
    <xf numFmtId="0" fontId="1" fillId="0" borderId="0" xfId="0" applyFont="1" applyAlignment="1"/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/>
    </xf>
    <xf numFmtId="0" fontId="5" fillId="9" borderId="11" xfId="0" applyFont="1" applyFill="1" applyBorder="1" applyAlignment="1">
      <alignment horizontal="left"/>
    </xf>
  </cellXfs>
  <cellStyles count="19">
    <cellStyle name="60% - Accent3" xfId="8" builtinId="40" customBuiltin="1"/>
    <cellStyle name="Accent1" xfId="2" builtinId="29" customBuiltin="1"/>
    <cellStyle name="Calc" xfId="6" xr:uid="{00000000-0005-0000-0000-000003000000}"/>
    <cellStyle name="Comma 2" xfId="18" xr:uid="{9C7C4A61-03BC-AF49-BF9B-F5ED06244BD1}"/>
    <cellStyle name="Comma 5" xfId="13" xr:uid="{6D1E4F17-FC6C-0043-AD28-6D7068AABB5F}"/>
    <cellStyle name="Comma 6" xfId="14" xr:uid="{C4C4AF50-2ADD-4D47-91FC-6CB6644FAB02}"/>
    <cellStyle name="Currency 2" xfId="12" xr:uid="{1A7FDE2C-71F1-8A4A-8A54-B8A1CFE6BE85}"/>
    <cellStyle name="Head1" xfId="7" xr:uid="{00000000-0005-0000-0000-000004000000}"/>
    <cellStyle name="Head2" xfId="9" xr:uid="{00000000-0005-0000-0000-000005000000}"/>
    <cellStyle name="Heading 1" xfId="1" builtinId="16" customBuiltin="1"/>
    <cellStyle name="Hyperlink" xfId="3" builtinId="8"/>
    <cellStyle name="Linked" xfId="5" xr:uid="{00000000-0005-0000-0000-000008000000}"/>
    <cellStyle name="No data" xfId="4" xr:uid="{00000000-0005-0000-0000-000009000000}"/>
    <cellStyle name="Normal" xfId="0" builtinId="0"/>
    <cellStyle name="Normal 2" xfId="15" xr:uid="{46F98963-091D-BD4C-AF55-C4685F08672D}"/>
    <cellStyle name="Normal 3" xfId="17" xr:uid="{D199C2BF-BDD0-0E4D-8B01-31DB8DE94223}"/>
    <cellStyle name="Normal 4" xfId="11" xr:uid="{21B8D499-8762-9B45-81C4-AC8CF9A01B5D}"/>
    <cellStyle name="Per cent" xfId="10" builtinId="5"/>
    <cellStyle name="Percent 2" xfId="16" xr:uid="{80B82817-565E-6844-AB15-44628B941941}"/>
  </cellStyles>
  <dxfs count="61"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2" formatCode="0.00"/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b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top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  <alignment horizontal="general" vertical="bottom" textRotation="0" wrapText="1" indent="0" justifyLastLine="0" shrinkToFit="0" readingOrder="0"/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0" formatCode="General"/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border diagonalUp="0" diagonalDown="0">
        <left style="medium">
          <color theme="7"/>
        </left>
        <right style="medium">
          <color theme="7"/>
        </right>
        <top style="medium">
          <color theme="7"/>
        </top>
        <bottom style="medium">
          <color theme="7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Arial"/>
        <family val="2"/>
        <scheme val="none"/>
      </font>
      <fill>
        <patternFill patternType="solid">
          <fgColor indexed="64"/>
          <bgColor theme="8" tint="0.79998168889431442"/>
        </patternFill>
      </fill>
    </dxf>
  </dxfs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139700</xdr:colOff>
      <xdr:row>58</xdr:row>
      <xdr:rowOff>119889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03FAE6F-5406-EC68-1CD2-4AEA6B91E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12700" cy="895908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546100</xdr:colOff>
      <xdr:row>1</xdr:row>
      <xdr:rowOff>114300</xdr:rowOff>
    </xdr:from>
    <xdr:to>
      <xdr:col>16</xdr:col>
      <xdr:colOff>289466</xdr:colOff>
      <xdr:row>30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3B8587-635A-6949-82BD-0F2DF2292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1100" y="266700"/>
          <a:ext cx="6029866" cy="73025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39915</xdr:colOff>
      <xdr:row>5</xdr:row>
      <xdr:rowOff>25400</xdr:rowOff>
    </xdr:from>
    <xdr:to>
      <xdr:col>15</xdr:col>
      <xdr:colOff>339273</xdr:colOff>
      <xdr:row>52</xdr:row>
      <xdr:rowOff>50800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06D920-2F49-2C40-8D2F-D57A4D30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32515" y="889000"/>
          <a:ext cx="6585858" cy="8382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127000</xdr:colOff>
      <xdr:row>1</xdr:row>
      <xdr:rowOff>101600</xdr:rowOff>
    </xdr:from>
    <xdr:to>
      <xdr:col>14</xdr:col>
      <xdr:colOff>241300</xdr:colOff>
      <xdr:row>38</xdr:row>
      <xdr:rowOff>4725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570E09-A882-F147-84EB-C925E912A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49900" y="254000"/>
          <a:ext cx="5003800" cy="60626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12700</xdr:colOff>
      <xdr:row>1</xdr:row>
      <xdr:rowOff>139700</xdr:rowOff>
    </xdr:from>
    <xdr:to>
      <xdr:col>15</xdr:col>
      <xdr:colOff>279400</xdr:colOff>
      <xdr:row>31</xdr:row>
      <xdr:rowOff>109141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764967F-F202-E0A2-807F-DE97E7B23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70500" y="317500"/>
          <a:ext cx="6553200" cy="521454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118612</xdr:colOff>
      <xdr:row>2</xdr:row>
      <xdr:rowOff>42250</xdr:rowOff>
    </xdr:from>
    <xdr:to>
      <xdr:col>15</xdr:col>
      <xdr:colOff>685799</xdr:colOff>
      <xdr:row>15</xdr:row>
      <xdr:rowOff>12700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87A57-AA81-6749-8CAE-D73BF7818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49612" y="385150"/>
          <a:ext cx="6853687" cy="53044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393700</xdr:colOff>
      <xdr:row>1</xdr:row>
      <xdr:rowOff>76200</xdr:rowOff>
    </xdr:from>
    <xdr:to>
      <xdr:col>13</xdr:col>
      <xdr:colOff>344109</xdr:colOff>
      <xdr:row>31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075270-93DA-17DC-F00E-064020572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0" y="254000"/>
          <a:ext cx="5538409" cy="61214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</xdr:row>
      <xdr:rowOff>101601</xdr:rowOff>
    </xdr:from>
    <xdr:to>
      <xdr:col>15</xdr:col>
      <xdr:colOff>35293</xdr:colOff>
      <xdr:row>35</xdr:row>
      <xdr:rowOff>88901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60B106-D2D0-C58A-5F04-D1B84CAE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3500" y="279401"/>
          <a:ext cx="6867893" cy="60325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279399</xdr:colOff>
      <xdr:row>2</xdr:row>
      <xdr:rowOff>139700</xdr:rowOff>
    </xdr:from>
    <xdr:to>
      <xdr:col>23</xdr:col>
      <xdr:colOff>177800</xdr:colOff>
      <xdr:row>24</xdr:row>
      <xdr:rowOff>134083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6447B9-33FA-87E6-F50B-2792568FC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84699" y="482600"/>
          <a:ext cx="12471401" cy="710638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444500</xdr:colOff>
      <xdr:row>2</xdr:row>
      <xdr:rowOff>215900</xdr:rowOff>
    </xdr:from>
    <xdr:to>
      <xdr:col>16</xdr:col>
      <xdr:colOff>596900</xdr:colOff>
      <xdr:row>28</xdr:row>
      <xdr:rowOff>146493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2061B1-271E-3E71-947F-CC7651B93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58200" y="558800"/>
          <a:ext cx="6438900" cy="66996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2</xdr:row>
      <xdr:rowOff>0</xdr:rowOff>
    </xdr:from>
    <xdr:to>
      <xdr:col>18</xdr:col>
      <xdr:colOff>847</xdr:colOff>
      <xdr:row>42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E47E7A7-C1C0-D34A-9C6E-293BDDD24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26300" y="165100"/>
          <a:ext cx="6808047" cy="68453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241300</xdr:colOff>
      <xdr:row>1</xdr:row>
      <xdr:rowOff>76200</xdr:rowOff>
    </xdr:from>
    <xdr:to>
      <xdr:col>16</xdr:col>
      <xdr:colOff>419100</xdr:colOff>
      <xdr:row>34</xdr:row>
      <xdr:rowOff>110127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F5D036-BE24-064B-B94D-BA259CC36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228600"/>
          <a:ext cx="7162800" cy="624422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520700</xdr:colOff>
      <xdr:row>4</xdr:row>
      <xdr:rowOff>342900</xdr:rowOff>
    </xdr:from>
    <xdr:to>
      <xdr:col>14</xdr:col>
      <xdr:colOff>508869</xdr:colOff>
      <xdr:row>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D62FEE-C20A-0946-97F1-9CBC1BA1F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400" y="1041400"/>
          <a:ext cx="5576169" cy="59055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7</xdr:row>
      <xdr:rowOff>1</xdr:rowOff>
    </xdr:from>
    <xdr:to>
      <xdr:col>18</xdr:col>
      <xdr:colOff>236828</xdr:colOff>
      <xdr:row>39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3A843C-E2BD-C740-8C80-F36A2F3B7F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244601"/>
          <a:ext cx="7221828" cy="568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546100</xdr:colOff>
      <xdr:row>1</xdr:row>
      <xdr:rowOff>50800</xdr:rowOff>
    </xdr:from>
    <xdr:to>
      <xdr:col>13</xdr:col>
      <xdr:colOff>368300</xdr:colOff>
      <xdr:row>35</xdr:row>
      <xdr:rowOff>97799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335BCD-2006-B426-8F13-74E590423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0" y="50800"/>
          <a:ext cx="6807200" cy="609219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2</xdr:row>
      <xdr:rowOff>101600</xdr:rowOff>
    </xdr:from>
    <xdr:to>
      <xdr:col>15</xdr:col>
      <xdr:colOff>473130</xdr:colOff>
      <xdr:row>41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636D4-F0B4-804B-AEA1-44FDF0723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8500" y="406400"/>
          <a:ext cx="6213530" cy="6464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241300</xdr:colOff>
      <xdr:row>2</xdr:row>
      <xdr:rowOff>88900</xdr:rowOff>
    </xdr:from>
    <xdr:to>
      <xdr:col>21</xdr:col>
      <xdr:colOff>188967</xdr:colOff>
      <xdr:row>47</xdr:row>
      <xdr:rowOff>173945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0ED604-978E-0B1F-15F6-86AD50873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53800" y="419100"/>
          <a:ext cx="6932667" cy="807334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495300</xdr:colOff>
      <xdr:row>3</xdr:row>
      <xdr:rowOff>127001</xdr:rowOff>
    </xdr:from>
    <xdr:to>
      <xdr:col>19</xdr:col>
      <xdr:colOff>8409</xdr:colOff>
      <xdr:row>36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90E32D-5410-014F-803B-D09CBCA6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35900" y="431801"/>
          <a:ext cx="6498109" cy="581659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B2BC521-23BE-084A-B8ED-F0DD53750CFD}" name="Table1" displayName="Table1" ref="B3:F44" totalsRowShown="0" headerRowDxfId="9" dataDxfId="8" tableBorderDxfId="7">
  <tableColumns count="5">
    <tableColumn id="1" xr3:uid="{9244A927-9BFD-4B4C-BBE3-20FC99390E91}" name=" " dataDxfId="6"/>
    <tableColumn id="2" xr3:uid="{E80EF65A-A6C1-0446-B156-B0E984671913}" name="Historic - projected" dataDxfId="5"/>
    <tableColumn id="3" xr3:uid="{9EE0612C-69B3-C741-8F77-527A83F238FB}" name="Traditional - projected" dataDxfId="4"/>
    <tableColumn id="4" xr3:uid="{87D55771-B955-2849-A2CB-09D74A4D4F57}" name="Electricity" dataDxfId="3"/>
    <tableColumn id="5" xr3:uid="{74DEFB7F-791A-5748-ABA5-DD999359929F}" name="Transport fuel" dataDxfId="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13B7563-761F-9E4B-8668-7AB96A443433}" name="Table14" displayName="Table14" ref="B3:F11" totalsRowShown="0" headerRowDxfId="60" dataDxfId="59" tableBorderDxfId="58" dataCellStyle="Per cent">
  <tableColumns count="5">
    <tableColumn id="1" xr3:uid="{DA9BCFE2-7FD4-8242-919C-16AFFCDCD097}" name="Mineral " dataDxfId="57" dataCellStyle="Currency 2"/>
    <tableColumn id="2" xr3:uid="{1F0A6B8D-5318-E848-9100-BCB095CAB791}" name="% change in volume 2020-2040" dataDxfId="56" dataCellStyle="Per cent"/>
    <tableColumn id="3" xr3:uid="{811D3B2D-6B8F-284F-86E0-8B986CB1C258}" name="% change in market  value" dataDxfId="55" dataCellStyle="Per cent"/>
    <tableColumn id="4" xr3:uid="{D808904C-4E2F-8243-88DC-D6AF4A2AD4A8}" name="Australian reserves as % global" dataDxfId="54" dataCellStyle="Per cent"/>
    <tableColumn id="5" xr3:uid="{547DAFB0-4017-2D42-9B1E-45A8CAEF397E}" name="Energy intensity (GJ/kg)" dataDxfId="53" dataCellStyle="Per cent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09F1351-3630-5841-83D9-33966F9CB49B}" name="Table15" displayName="Table15" ref="B4:I15" totalsRowShown="0" headerRowDxfId="10" dataDxfId="52" tableBorderDxfId="51">
  <tableColumns count="8">
    <tableColumn id="1" xr3:uid="{D1AFEB9E-097B-F146-9511-14DA6C7D32CF}" name="Year" dataDxfId="50"/>
    <tableColumn id="2" xr3:uid="{09E5613E-885A-EC41-A5B3-603ACD5273D2}" name="Electricity" dataDxfId="49"/>
    <tableColumn id="3" xr3:uid="{DF4AA20D-5DD0-D84E-91B1-3F5383F33B17}" name="Industrial - fugitives, stationary, industrial" dataDxfId="48"/>
    <tableColumn id="4" xr3:uid="{4314C81C-F3D2-7047-8B74-0BF4551022D5}" name="Transport" dataDxfId="47"/>
    <tableColumn id="5" xr3:uid="{54E62A14-E802-3741-B6E4-A993016DFFA3}" name="Agriculture" dataDxfId="46"/>
    <tableColumn id="6" xr3:uid="{C0760EDA-5EA0-4B47-8C15-52D821E5801B}" name="Non-industrial stationary energy" dataDxfId="45"/>
    <tableColumn id="7" xr3:uid="{21B06605-D72F-6C49-9FBE-24856F1D3A1A}" name="Waste" dataDxfId="44"/>
    <tableColumn id="8" xr3:uid="{8938C7BF-5D9E-7C4A-9FED-492D36F96F3E}" name="LULUCF" dataDxfId="43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FB23BA1-3084-4F4B-AB78-018299C56F2C}" name="Table16" displayName="Table16" ref="B4:G15" totalsRowShown="0" headerRowDxfId="40" dataDxfId="42" tableBorderDxfId="41">
  <tableColumns count="6">
    <tableColumn id="1" xr3:uid="{DB663381-DA75-F543-A79F-BD420DE99339}" name=" " dataDxfId="39"/>
    <tableColumn id="2" xr3:uid="{340793EB-7464-EE4A-904A-C34C81472DD6}" name="Construction" dataDxfId="38"/>
    <tableColumn id="3" xr3:uid="{59B64333-EAAB-7948-B017-39860E1F57D3}" name="Electricity Gas Water and Waste Services" dataDxfId="37"/>
    <tableColumn id="4" xr3:uid="{9F89AE2A-2EE5-5147-B0F0-AF8BAC4F1589}" name="Manufacturing" dataDxfId="36"/>
    <tableColumn id="5" xr3:uid="{5E0A2B5A-AE17-BF44-AEF7-B612E3823487}" name="Mining" dataDxfId="35"/>
    <tableColumn id="6" xr3:uid="{9660AD32-53DA-2042-8235-5FBFA83FB446}" name="Professional Scientific and Technical Services" dataDxfId="34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9251264-E592-0249-8F05-53BC7177E38D}" name="Table17" displayName="Table17" ref="B3:D198" totalsRowShown="0" headerRowDxfId="29" dataDxfId="28" tableBorderDxfId="33">
  <tableColumns count="3">
    <tableColumn id="1" xr3:uid="{D3D0D864-DCCC-4B42-A6C8-8ADD7DEA1E9B}" name=" " dataDxfId="32"/>
    <tableColumn id="2" xr3:uid="{4C7380D7-DE8A-4E49-A258-7871D17B9C26}" name="Federal" dataDxfId="31"/>
    <tableColumn id="3" xr3:uid="{E320CCBB-F69C-F44E-9AAD-91A2E1301C68}" name="State" dataDxfId="30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D052612-A959-A145-A608-9009C37B3210}" name="Table18" displayName="Table18" ref="B3:E9" totalsRowShown="0" headerRowDxfId="27" dataDxfId="26" tableBorderDxfId="25">
  <tableColumns count="4">
    <tableColumn id="1" xr3:uid="{EAC3621F-F092-3142-9580-5BC853BD5A5A}" name=" " dataDxfId="21"/>
    <tableColumn id="2" xr3:uid="{BB50E5B6-34BF-6F4E-B3CB-CFAFDD90C6A3}" name="Ores to _x000a_metals" dataDxfId="22"/>
    <tableColumn id="3" xr3:uid="{BB005E66-8DEA-124C-B076-429C4F0AECE5}" name="Metals to active materials" dataDxfId="24"/>
    <tableColumn id="4" xr3:uid="{79D81BFF-59D6-0446-8563-13F078275F62}" name="Active materials to cells" dataDxfId="23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C826FBB-B440-6A44-942D-3081AB9C12F1}" name="Table111" displayName="Table111" ref="B3:C22" totalsRowShown="0" headerRowDxfId="13" dataDxfId="12" tableBorderDxfId="15">
  <tableColumns count="2">
    <tableColumn id="1" xr3:uid="{C4BB9404-A550-9F46-8B86-4FD61263E791}" name=" " dataDxfId="11"/>
    <tableColumn id="2" xr3:uid="{4E00C7F5-D4FB-6749-BFB7-CF31182587D9}" name="Column1" dataDxfId="14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D10844D-CB3B-CC45-85CC-ECFE73251331}" name="Table19" displayName="Table19" ref="B3:F25" totalsRowShown="0" headerRowDxfId="17" dataDxfId="16">
  <tableColumns count="5">
    <tableColumn id="1" xr3:uid="{0960DFEC-310A-0349-9C96-75AE27DE1751}" name=" " dataDxfId="0"/>
    <tableColumn id="2" xr3:uid="{30EFB0B1-4A54-F047-B141-FB81362C71EC}" name="Royalties at 2019 levels" dataDxfId="1"/>
    <tableColumn id="3" xr3:uid="{B79220FD-0244-F849-B0A0-7CD7A1FE4E8E}" name="Additional royalties invested" dataDxfId="20"/>
    <tableColumn id="4" xr3:uid="{61A19CE7-4850-4A47-9442-A8DA350A9294}" name="Fund earnings" dataDxfId="19"/>
    <tableColumn id="5" xr3:uid="{600269CB-2656-4741-8ADA-9297E05723AE}" name="Endowment" dataDxfId="1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Grattantheme">
  <a:themeElements>
    <a:clrScheme name="Grattan">
      <a:dk1>
        <a:sysClr val="windowText" lastClr="000000"/>
      </a:dk1>
      <a:lt1>
        <a:sysClr val="window" lastClr="FFFFFF"/>
      </a:lt1>
      <a:dk2>
        <a:srgbClr val="828282"/>
      </a:dk2>
      <a:lt2>
        <a:srgbClr val="FFFFFF"/>
      </a:lt2>
      <a:accent1>
        <a:srgbClr val="621214"/>
      </a:accent1>
      <a:accent2>
        <a:srgbClr val="A02226"/>
      </a:accent2>
      <a:accent3>
        <a:srgbClr val="D4582A"/>
      </a:accent3>
      <a:accent4>
        <a:srgbClr val="F68B33"/>
      </a:accent4>
      <a:accent5>
        <a:srgbClr val="FFC35A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mailto:info@grattan.edu.au" TargetMode="External"/><Relationship Id="rId1" Type="http://schemas.openxmlformats.org/officeDocument/2006/relationships/hyperlink" Target="http://creativecommons.org/licenses/by-nc-sa/3.0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5B5B-7E65-4F40-88C9-F7E88E0EF79E}">
  <dimension ref="A1"/>
  <sheetViews>
    <sheetView workbookViewId="0">
      <selection activeCell="Y33" sqref="Y33"/>
    </sheetView>
  </sheetViews>
  <sheetFormatPr baseColWidth="10" defaultRowHeight="12" x14ac:dyDescent="0.1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5A97F-EA20-714D-B407-7B856A74681D}">
  <dimension ref="B2:I34"/>
  <sheetViews>
    <sheetView workbookViewId="0">
      <selection activeCell="G28" sqref="G28"/>
    </sheetView>
  </sheetViews>
  <sheetFormatPr baseColWidth="10" defaultRowHeight="12" x14ac:dyDescent="0.15"/>
  <cols>
    <col min="2" max="2" width="12.19921875" customWidth="1"/>
    <col min="3" max="3" width="16.19921875" customWidth="1"/>
    <col min="4" max="4" width="13.3984375" customWidth="1"/>
    <col min="5" max="5" width="12.59765625" customWidth="1"/>
    <col min="6" max="6" width="13.59765625" customWidth="1"/>
    <col min="7" max="7" width="14.59765625" customWidth="1"/>
  </cols>
  <sheetData>
    <row r="2" spans="2:9" ht="14" x14ac:dyDescent="0.15">
      <c r="B2" s="54" t="s">
        <v>907</v>
      </c>
    </row>
    <row r="4" spans="2:9" ht="60" x14ac:dyDescent="0.15">
      <c r="B4" s="41" t="s">
        <v>0</v>
      </c>
      <c r="C4" s="41" t="s">
        <v>46</v>
      </c>
      <c r="D4" s="40" t="s">
        <v>95</v>
      </c>
      <c r="E4" s="40" t="s">
        <v>96</v>
      </c>
      <c r="F4" s="40" t="s">
        <v>97</v>
      </c>
      <c r="G4" s="40" t="s">
        <v>307</v>
      </c>
      <c r="H4" s="41" t="s">
        <v>98</v>
      </c>
      <c r="I4" s="41" t="s">
        <v>99</v>
      </c>
    </row>
    <row r="5" spans="2:9" ht="14" x14ac:dyDescent="0.15">
      <c r="B5" s="4">
        <v>2020</v>
      </c>
      <c r="C5" s="4">
        <v>172</v>
      </c>
      <c r="D5" s="4">
        <v>163.72200000000001</v>
      </c>
      <c r="E5" s="4">
        <v>94</v>
      </c>
      <c r="F5" s="4">
        <v>72</v>
      </c>
      <c r="G5" s="4">
        <v>23.277999999999999</v>
      </c>
      <c r="H5" s="4">
        <v>13</v>
      </c>
      <c r="I5" s="4">
        <v>-25</v>
      </c>
    </row>
    <row r="6" spans="2:9" ht="14" x14ac:dyDescent="0.15">
      <c r="B6" s="4">
        <v>2021</v>
      </c>
      <c r="C6" s="4">
        <v>164</v>
      </c>
      <c r="D6" s="4">
        <v>159.17400000000001</v>
      </c>
      <c r="E6" s="4">
        <v>93</v>
      </c>
      <c r="F6" s="4">
        <v>74</v>
      </c>
      <c r="G6" s="4">
        <v>22.825999999999997</v>
      </c>
      <c r="H6" s="4">
        <v>13</v>
      </c>
      <c r="I6" s="4">
        <v>-24</v>
      </c>
    </row>
    <row r="7" spans="2:9" ht="14" x14ac:dyDescent="0.15">
      <c r="B7" s="4">
        <v>2022</v>
      </c>
      <c r="C7" s="4">
        <v>151</v>
      </c>
      <c r="D7" s="4">
        <v>160.17400000000001</v>
      </c>
      <c r="E7" s="4">
        <v>92</v>
      </c>
      <c r="F7" s="4">
        <v>75</v>
      </c>
      <c r="G7" s="4">
        <v>22.825999999999997</v>
      </c>
      <c r="H7" s="4">
        <v>13</v>
      </c>
      <c r="I7" s="4">
        <v>-16</v>
      </c>
    </row>
    <row r="8" spans="2:9" ht="14" x14ac:dyDescent="0.15">
      <c r="B8" s="4">
        <v>2023</v>
      </c>
      <c r="C8" s="4">
        <v>141</v>
      </c>
      <c r="D8" s="4">
        <v>160.17400000000001</v>
      </c>
      <c r="E8" s="4">
        <v>99</v>
      </c>
      <c r="F8" s="4">
        <v>75</v>
      </c>
      <c r="G8" s="4">
        <v>22.825999999999997</v>
      </c>
      <c r="H8" s="4">
        <v>13</v>
      </c>
      <c r="I8" s="4">
        <v>-11</v>
      </c>
    </row>
    <row r="9" spans="2:9" ht="14" x14ac:dyDescent="0.15">
      <c r="B9" s="4">
        <v>2024</v>
      </c>
      <c r="C9" s="4">
        <v>134</v>
      </c>
      <c r="D9" s="4">
        <v>158.4</v>
      </c>
      <c r="E9" s="4">
        <v>100</v>
      </c>
      <c r="F9" s="4">
        <v>75</v>
      </c>
      <c r="G9" s="4">
        <v>22.599999999999998</v>
      </c>
      <c r="H9" s="4">
        <v>13</v>
      </c>
      <c r="I9" s="4">
        <v>-14</v>
      </c>
    </row>
    <row r="10" spans="2:9" ht="14" x14ac:dyDescent="0.15">
      <c r="B10" s="4">
        <v>2025</v>
      </c>
      <c r="C10" s="4">
        <v>127</v>
      </c>
      <c r="D10" s="4">
        <v>158.626</v>
      </c>
      <c r="E10" s="4">
        <v>99</v>
      </c>
      <c r="F10" s="4">
        <v>76</v>
      </c>
      <c r="G10" s="4">
        <v>22.373999999999999</v>
      </c>
      <c r="H10" s="4">
        <v>12</v>
      </c>
      <c r="I10" s="4">
        <v>-15</v>
      </c>
    </row>
    <row r="11" spans="2:9" ht="14" x14ac:dyDescent="0.15">
      <c r="B11" s="4">
        <v>2026</v>
      </c>
      <c r="C11" s="4">
        <v>119</v>
      </c>
      <c r="D11" s="4">
        <v>157.626</v>
      </c>
      <c r="E11" s="4">
        <v>99</v>
      </c>
      <c r="F11" s="4">
        <v>76</v>
      </c>
      <c r="G11" s="4">
        <v>22.373999999999999</v>
      </c>
      <c r="H11" s="4">
        <v>12</v>
      </c>
      <c r="I11" s="4">
        <v>-15</v>
      </c>
    </row>
    <row r="12" spans="2:9" ht="14" x14ac:dyDescent="0.15">
      <c r="B12" s="4">
        <v>2027</v>
      </c>
      <c r="C12" s="4">
        <v>113</v>
      </c>
      <c r="D12" s="4">
        <v>158.626</v>
      </c>
      <c r="E12" s="4">
        <v>99</v>
      </c>
      <c r="F12" s="4">
        <v>76</v>
      </c>
      <c r="G12" s="4">
        <v>22.373999999999999</v>
      </c>
      <c r="H12" s="4">
        <v>12</v>
      </c>
      <c r="I12" s="4">
        <v>-14</v>
      </c>
    </row>
    <row r="13" spans="2:9" ht="14" x14ac:dyDescent="0.15">
      <c r="B13" s="4">
        <v>2028</v>
      </c>
      <c r="C13" s="4">
        <v>105</v>
      </c>
      <c r="D13" s="4">
        <v>156.852</v>
      </c>
      <c r="E13" s="4">
        <v>98</v>
      </c>
      <c r="F13" s="4">
        <v>76</v>
      </c>
      <c r="G13" s="4">
        <v>22.147999999999996</v>
      </c>
      <c r="H13" s="4">
        <v>12</v>
      </c>
      <c r="I13" s="4">
        <v>-15</v>
      </c>
    </row>
    <row r="14" spans="2:9" ht="14" x14ac:dyDescent="0.15">
      <c r="B14" s="4">
        <v>2029</v>
      </c>
      <c r="C14" s="4">
        <v>94</v>
      </c>
      <c r="D14" s="4">
        <v>157.852</v>
      </c>
      <c r="E14" s="4">
        <v>98</v>
      </c>
      <c r="F14" s="4">
        <v>76</v>
      </c>
      <c r="G14" s="4">
        <v>22.147999999999996</v>
      </c>
      <c r="H14" s="4">
        <v>11</v>
      </c>
      <c r="I14" s="4">
        <v>-16</v>
      </c>
    </row>
    <row r="15" spans="2:9" ht="14" x14ac:dyDescent="0.15">
      <c r="B15" s="4">
        <v>2030</v>
      </c>
      <c r="C15" s="4">
        <v>88</v>
      </c>
      <c r="D15" s="4">
        <v>160.626</v>
      </c>
      <c r="E15" s="4">
        <v>97</v>
      </c>
      <c r="F15" s="4">
        <v>76</v>
      </c>
      <c r="G15" s="4">
        <v>22.373999999999999</v>
      </c>
      <c r="H15" s="4">
        <v>11</v>
      </c>
      <c r="I15" s="4">
        <v>-16</v>
      </c>
    </row>
    <row r="34" spans="8:8" x14ac:dyDescent="0.15">
      <c r="H34" s="1"/>
    </row>
  </sheetData>
  <pageMargins left="0.7" right="0.7" top="0.75" bottom="0.75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D4092-3484-0E47-981B-8EBD3D7A877E}">
  <dimension ref="B2:G15"/>
  <sheetViews>
    <sheetView workbookViewId="0">
      <selection activeCell="F20" sqref="F20"/>
    </sheetView>
  </sheetViews>
  <sheetFormatPr baseColWidth="10" defaultRowHeight="12" x14ac:dyDescent="0.15"/>
  <cols>
    <col min="2" max="2" width="24.796875" customWidth="1"/>
    <col min="3" max="3" width="16.796875" customWidth="1"/>
    <col min="4" max="4" width="19.59765625" customWidth="1"/>
    <col min="5" max="5" width="19.19921875" customWidth="1"/>
    <col min="6" max="6" width="14.3984375" customWidth="1"/>
    <col min="7" max="7" width="24.19921875" customWidth="1"/>
  </cols>
  <sheetData>
    <row r="2" spans="2:7" ht="14" x14ac:dyDescent="0.15">
      <c r="B2" s="54" t="s">
        <v>306</v>
      </c>
    </row>
    <row r="3" spans="2:7" ht="14" x14ac:dyDescent="0.15">
      <c r="B3" s="54"/>
    </row>
    <row r="4" spans="2:7" ht="40" customHeight="1" x14ac:dyDescent="0.15">
      <c r="B4" s="40" t="s">
        <v>43</v>
      </c>
      <c r="C4" s="45" t="s">
        <v>100</v>
      </c>
      <c r="D4" s="45" t="s">
        <v>101</v>
      </c>
      <c r="E4" s="45" t="s">
        <v>102</v>
      </c>
      <c r="F4" s="45" t="s">
        <v>103</v>
      </c>
      <c r="G4" s="45" t="s">
        <v>104</v>
      </c>
    </row>
    <row r="5" spans="2:7" ht="30" customHeight="1" x14ac:dyDescent="0.15">
      <c r="B5" s="49" t="s">
        <v>105</v>
      </c>
      <c r="C5" s="51">
        <v>1</v>
      </c>
      <c r="D5" s="51">
        <v>3</v>
      </c>
      <c r="E5" s="51">
        <v>3</v>
      </c>
      <c r="F5" s="51">
        <v>0</v>
      </c>
      <c r="G5" s="51">
        <v>2</v>
      </c>
    </row>
    <row r="6" spans="2:7" ht="30" customHeight="1" x14ac:dyDescent="0.15">
      <c r="B6" s="49" t="s">
        <v>106</v>
      </c>
      <c r="C6" s="51">
        <v>0</v>
      </c>
      <c r="D6" s="51">
        <v>0</v>
      </c>
      <c r="E6" s="51">
        <v>1</v>
      </c>
      <c r="F6" s="51">
        <v>0</v>
      </c>
      <c r="G6" s="51">
        <v>1</v>
      </c>
    </row>
    <row r="7" spans="2:7" ht="30" customHeight="1" x14ac:dyDescent="0.15">
      <c r="B7" s="49" t="s">
        <v>107</v>
      </c>
      <c r="C7" s="51">
        <v>1</v>
      </c>
      <c r="D7" s="51">
        <v>0</v>
      </c>
      <c r="E7" s="51">
        <v>1</v>
      </c>
      <c r="F7" s="51">
        <v>0</v>
      </c>
      <c r="G7" s="51">
        <v>0</v>
      </c>
    </row>
    <row r="8" spans="2:7" ht="30" customHeight="1" x14ac:dyDescent="0.15">
      <c r="B8" s="49" t="s">
        <v>108</v>
      </c>
      <c r="C8" s="51">
        <v>0</v>
      </c>
      <c r="D8" s="51">
        <v>7</v>
      </c>
      <c r="E8" s="51">
        <v>2</v>
      </c>
      <c r="F8" s="51">
        <v>0</v>
      </c>
      <c r="G8" s="51">
        <v>0</v>
      </c>
    </row>
    <row r="9" spans="2:7" ht="30" customHeight="1" x14ac:dyDescent="0.15">
      <c r="B9" s="49" t="s">
        <v>109</v>
      </c>
      <c r="C9" s="51">
        <v>0</v>
      </c>
      <c r="D9" s="51">
        <v>8</v>
      </c>
      <c r="E9" s="51">
        <v>17</v>
      </c>
      <c r="F9" s="51">
        <v>0</v>
      </c>
      <c r="G9" s="51">
        <v>0</v>
      </c>
    </row>
    <row r="10" spans="2:7" ht="30" customHeight="1" x14ac:dyDescent="0.15">
      <c r="B10" s="49" t="s">
        <v>110</v>
      </c>
      <c r="C10" s="51">
        <v>0</v>
      </c>
      <c r="D10" s="51">
        <v>1</v>
      </c>
      <c r="E10" s="51">
        <v>6</v>
      </c>
      <c r="F10" s="51">
        <v>0</v>
      </c>
      <c r="G10" s="51">
        <v>0</v>
      </c>
    </row>
    <row r="11" spans="2:7" ht="30" customHeight="1" x14ac:dyDescent="0.15">
      <c r="B11" s="49" t="s">
        <v>102</v>
      </c>
      <c r="C11" s="51">
        <v>0</v>
      </c>
      <c r="D11" s="51">
        <v>3</v>
      </c>
      <c r="E11" s="51">
        <v>20</v>
      </c>
      <c r="F11" s="51">
        <v>0</v>
      </c>
      <c r="G11" s="51">
        <v>0</v>
      </c>
    </row>
    <row r="12" spans="2:7" ht="30" customHeight="1" x14ac:dyDescent="0.15">
      <c r="B12" s="49" t="s">
        <v>111</v>
      </c>
      <c r="C12" s="51">
        <v>0</v>
      </c>
      <c r="D12" s="51">
        <v>0</v>
      </c>
      <c r="E12" s="51">
        <v>2</v>
      </c>
      <c r="F12" s="51">
        <v>0</v>
      </c>
      <c r="G12" s="51">
        <v>0</v>
      </c>
    </row>
    <row r="13" spans="2:7" ht="30" customHeight="1" x14ac:dyDescent="0.15">
      <c r="B13" s="49" t="s">
        <v>112</v>
      </c>
      <c r="C13" s="51">
        <v>0</v>
      </c>
      <c r="D13" s="51">
        <v>0</v>
      </c>
      <c r="E13" s="51">
        <v>7</v>
      </c>
      <c r="F13" s="51">
        <v>3</v>
      </c>
      <c r="G13" s="51">
        <v>0</v>
      </c>
    </row>
    <row r="14" spans="2:7" ht="30" customHeight="1" x14ac:dyDescent="0.15">
      <c r="B14" s="49" t="s">
        <v>113</v>
      </c>
      <c r="C14" s="51">
        <v>0</v>
      </c>
      <c r="D14" s="51">
        <v>3</v>
      </c>
      <c r="E14" s="51">
        <v>17</v>
      </c>
      <c r="F14" s="51">
        <v>4</v>
      </c>
      <c r="G14" s="51">
        <v>7</v>
      </c>
    </row>
    <row r="15" spans="2:7" ht="30" customHeight="1" x14ac:dyDescent="0.15">
      <c r="B15" s="49" t="s">
        <v>114</v>
      </c>
      <c r="C15" s="51">
        <v>0</v>
      </c>
      <c r="D15" s="51">
        <v>0</v>
      </c>
      <c r="E15" s="51">
        <v>5</v>
      </c>
      <c r="F15" s="51">
        <v>0</v>
      </c>
      <c r="G15" s="51">
        <v>2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AAEFC-BE8B-0846-A0B4-E53767C0431B}">
  <dimension ref="B1:D198"/>
  <sheetViews>
    <sheetView workbookViewId="0">
      <selection activeCell="S14" sqref="S14"/>
    </sheetView>
  </sheetViews>
  <sheetFormatPr baseColWidth="10" defaultRowHeight="12" x14ac:dyDescent="0.15"/>
  <cols>
    <col min="2" max="2" width="11.19921875" bestFit="1" customWidth="1"/>
    <col min="3" max="3" width="12.19921875" bestFit="1" customWidth="1"/>
    <col min="4" max="4" width="11.19921875" bestFit="1" customWidth="1"/>
  </cols>
  <sheetData>
    <row r="1" spans="2:4" ht="14" x14ac:dyDescent="0.15">
      <c r="B1" s="54" t="s">
        <v>117</v>
      </c>
    </row>
    <row r="2" spans="2:4" x14ac:dyDescent="0.15">
      <c r="B2" s="53"/>
    </row>
    <row r="3" spans="2:4" ht="14" x14ac:dyDescent="0.15">
      <c r="B3" s="4" t="s">
        <v>43</v>
      </c>
      <c r="C3" s="41" t="s">
        <v>115</v>
      </c>
      <c r="D3" s="41" t="s">
        <v>116</v>
      </c>
    </row>
    <row r="4" spans="2:4" ht="14" x14ac:dyDescent="0.15">
      <c r="B4" s="52">
        <v>5.1282051282051282E-3</v>
      </c>
      <c r="C4" s="4">
        <v>200</v>
      </c>
      <c r="D4" s="4"/>
    </row>
    <row r="5" spans="2:4" ht="14" x14ac:dyDescent="0.15">
      <c r="B5" s="52">
        <v>1.0256410256410256E-2</v>
      </c>
      <c r="C5" s="4"/>
      <c r="D5" s="4">
        <v>1000</v>
      </c>
    </row>
    <row r="6" spans="2:4" ht="14" x14ac:dyDescent="0.15">
      <c r="B6" s="52">
        <v>1.5384615384615385E-2</v>
      </c>
      <c r="C6" s="4">
        <v>1000</v>
      </c>
      <c r="D6" s="4"/>
    </row>
    <row r="7" spans="2:4" ht="14" x14ac:dyDescent="0.15">
      <c r="B7" s="52">
        <v>2.0512820512820513E-2</v>
      </c>
      <c r="C7" s="4"/>
      <c r="D7" s="4">
        <v>1000</v>
      </c>
    </row>
    <row r="8" spans="2:4" ht="14" x14ac:dyDescent="0.15">
      <c r="B8" s="52">
        <v>2.564102564102564E-2</v>
      </c>
      <c r="C8" s="4"/>
      <c r="D8" s="4">
        <v>1200</v>
      </c>
    </row>
    <row r="9" spans="2:4" ht="14" x14ac:dyDescent="0.15">
      <c r="B9" s="52">
        <v>3.0769230769230767E-2</v>
      </c>
      <c r="C9" s="4">
        <v>1300</v>
      </c>
      <c r="D9" s="4"/>
    </row>
    <row r="10" spans="2:4" ht="14" x14ac:dyDescent="0.15">
      <c r="B10" s="52">
        <v>3.5897435897435895E-2</v>
      </c>
      <c r="C10" s="4"/>
      <c r="D10" s="4">
        <v>2000</v>
      </c>
    </row>
    <row r="11" spans="2:4" ht="14" x14ac:dyDescent="0.15">
      <c r="B11" s="52">
        <v>4.1025641025641026E-2</v>
      </c>
      <c r="C11" s="4"/>
      <c r="D11" s="4">
        <v>2000</v>
      </c>
    </row>
    <row r="12" spans="2:4" ht="14" x14ac:dyDescent="0.15">
      <c r="B12" s="52">
        <v>4.6153846153846156E-2</v>
      </c>
      <c r="C12" s="4">
        <v>2500</v>
      </c>
      <c r="D12" s="4"/>
    </row>
    <row r="13" spans="2:4" ht="14" x14ac:dyDescent="0.15">
      <c r="B13" s="52">
        <v>5.1282051282051287E-2</v>
      </c>
      <c r="C13" s="4"/>
      <c r="D13" s="4">
        <v>3000</v>
      </c>
    </row>
    <row r="14" spans="2:4" ht="14" x14ac:dyDescent="0.15">
      <c r="B14" s="52">
        <v>5.6410256410256418E-2</v>
      </c>
      <c r="C14" s="4"/>
      <c r="D14" s="4">
        <v>3000</v>
      </c>
    </row>
    <row r="15" spans="2:4" ht="14" x14ac:dyDescent="0.15">
      <c r="B15" s="52">
        <v>6.1538461538461549E-2</v>
      </c>
      <c r="C15" s="4"/>
      <c r="D15" s="4">
        <v>3000</v>
      </c>
    </row>
    <row r="16" spans="2:4" ht="14" x14ac:dyDescent="0.15">
      <c r="B16" s="52">
        <v>6.666666666666668E-2</v>
      </c>
      <c r="C16" s="4"/>
      <c r="D16" s="4">
        <v>3500</v>
      </c>
    </row>
    <row r="17" spans="2:4" ht="14" x14ac:dyDescent="0.15">
      <c r="B17" s="52">
        <v>7.1794871794871803E-2</v>
      </c>
      <c r="C17" s="4"/>
      <c r="D17" s="4">
        <v>3500</v>
      </c>
    </row>
    <row r="18" spans="2:4" ht="14" x14ac:dyDescent="0.15">
      <c r="B18" s="52">
        <v>7.6923076923076927E-2</v>
      </c>
      <c r="C18" s="4"/>
      <c r="D18" s="4">
        <v>5000</v>
      </c>
    </row>
    <row r="19" spans="2:4" ht="14" x14ac:dyDescent="0.15">
      <c r="B19" s="52">
        <v>8.2051282051282051E-2</v>
      </c>
      <c r="C19" s="4"/>
      <c r="D19" s="4">
        <v>5000</v>
      </c>
    </row>
    <row r="20" spans="2:4" ht="14" x14ac:dyDescent="0.15">
      <c r="B20" s="52">
        <v>8.7179487179487175E-2</v>
      </c>
      <c r="C20" s="4"/>
      <c r="D20" s="4">
        <v>5000</v>
      </c>
    </row>
    <row r="21" spans="2:4" ht="14" x14ac:dyDescent="0.15">
      <c r="B21" s="52">
        <v>9.2307692307692299E-2</v>
      </c>
      <c r="C21" s="4"/>
      <c r="D21" s="4">
        <v>5000</v>
      </c>
    </row>
    <row r="22" spans="2:4" ht="14" x14ac:dyDescent="0.15">
      <c r="B22" s="52">
        <v>9.7435897435897423E-2</v>
      </c>
      <c r="C22" s="4"/>
      <c r="D22" s="4">
        <v>5000</v>
      </c>
    </row>
    <row r="23" spans="2:4" ht="14" x14ac:dyDescent="0.15">
      <c r="B23" s="52">
        <v>0.10256410256410255</v>
      </c>
      <c r="C23" s="4"/>
      <c r="D23" s="4">
        <v>5000</v>
      </c>
    </row>
    <row r="24" spans="2:4" ht="14" x14ac:dyDescent="0.15">
      <c r="B24" s="52">
        <v>0.10769230769230767</v>
      </c>
      <c r="C24" s="4"/>
      <c r="D24" s="4">
        <v>5000</v>
      </c>
    </row>
    <row r="25" spans="2:4" ht="14" x14ac:dyDescent="0.15">
      <c r="B25" s="52">
        <v>0.11282051282051279</v>
      </c>
      <c r="C25" s="4"/>
      <c r="D25" s="4">
        <v>5000</v>
      </c>
    </row>
    <row r="26" spans="2:4" ht="14" x14ac:dyDescent="0.15">
      <c r="B26" s="52">
        <v>0.11794871794871792</v>
      </c>
      <c r="C26" s="4">
        <v>5000</v>
      </c>
      <c r="D26" s="4"/>
    </row>
    <row r="27" spans="2:4" ht="14" x14ac:dyDescent="0.15">
      <c r="B27" s="52">
        <v>0.12307692307692304</v>
      </c>
      <c r="C27" s="4">
        <v>5000</v>
      </c>
      <c r="D27" s="4"/>
    </row>
    <row r="28" spans="2:4" ht="14" x14ac:dyDescent="0.15">
      <c r="B28" s="52">
        <v>0.12820512820512817</v>
      </c>
      <c r="C28" s="4">
        <v>5000</v>
      </c>
      <c r="D28" s="4"/>
    </row>
    <row r="29" spans="2:4" ht="14" x14ac:dyDescent="0.15">
      <c r="B29" s="52">
        <v>0.1333333333333333</v>
      </c>
      <c r="C29" s="4">
        <v>5000</v>
      </c>
      <c r="D29" s="4"/>
    </row>
    <row r="30" spans="2:4" ht="14" x14ac:dyDescent="0.15">
      <c r="B30" s="52">
        <v>0.13846153846153844</v>
      </c>
      <c r="C30" s="4"/>
      <c r="D30" s="4">
        <v>6000</v>
      </c>
    </row>
    <row r="31" spans="2:4" ht="14" x14ac:dyDescent="0.15">
      <c r="B31" s="52">
        <v>0.14358974358974358</v>
      </c>
      <c r="C31" s="4"/>
      <c r="D31" s="4">
        <v>6000</v>
      </c>
    </row>
    <row r="32" spans="2:4" ht="14" x14ac:dyDescent="0.15">
      <c r="B32" s="52">
        <v>0.14871794871794872</v>
      </c>
      <c r="C32" s="4"/>
      <c r="D32" s="4">
        <v>10000</v>
      </c>
    </row>
    <row r="33" spans="2:4" ht="14" x14ac:dyDescent="0.15">
      <c r="B33" s="52">
        <v>0.15384615384615385</v>
      </c>
      <c r="C33" s="4"/>
      <c r="D33" s="4">
        <v>10000</v>
      </c>
    </row>
    <row r="34" spans="2:4" ht="14" x14ac:dyDescent="0.15">
      <c r="B34" s="52">
        <v>0.15897435897435899</v>
      </c>
      <c r="C34" s="4">
        <v>10000</v>
      </c>
      <c r="D34" s="4"/>
    </row>
    <row r="35" spans="2:4" ht="14" x14ac:dyDescent="0.15">
      <c r="B35" s="52">
        <v>0.16410256410256413</v>
      </c>
      <c r="C35" s="4">
        <v>10000</v>
      </c>
      <c r="D35" s="4"/>
    </row>
    <row r="36" spans="2:4" ht="14" x14ac:dyDescent="0.15">
      <c r="B36" s="52">
        <v>0.16923076923076927</v>
      </c>
      <c r="C36" s="4"/>
      <c r="D36" s="4">
        <v>10000</v>
      </c>
    </row>
    <row r="37" spans="2:4" ht="14" x14ac:dyDescent="0.15">
      <c r="B37" s="52">
        <v>0.17435897435897441</v>
      </c>
      <c r="C37" s="4"/>
      <c r="D37" s="4">
        <v>10000</v>
      </c>
    </row>
    <row r="38" spans="2:4" ht="14" x14ac:dyDescent="0.15">
      <c r="B38" s="52">
        <v>0.17948717948717954</v>
      </c>
      <c r="C38" s="4"/>
      <c r="D38" s="4">
        <v>10000</v>
      </c>
    </row>
    <row r="39" spans="2:4" ht="14" x14ac:dyDescent="0.15">
      <c r="B39" s="52">
        <v>0.18461538461538468</v>
      </c>
      <c r="C39" s="4"/>
      <c r="D39" s="4">
        <v>10000</v>
      </c>
    </row>
    <row r="40" spans="2:4" ht="14" x14ac:dyDescent="0.15">
      <c r="B40" s="52">
        <v>0.18974358974358982</v>
      </c>
      <c r="C40" s="4">
        <v>10000</v>
      </c>
      <c r="D40" s="4"/>
    </row>
    <row r="41" spans="2:4" ht="14" x14ac:dyDescent="0.15">
      <c r="B41" s="52">
        <v>0.19487179487179496</v>
      </c>
      <c r="C41" s="4"/>
      <c r="D41" s="4">
        <v>11000</v>
      </c>
    </row>
    <row r="42" spans="2:4" ht="14" x14ac:dyDescent="0.15">
      <c r="B42" s="52">
        <v>0.20000000000000009</v>
      </c>
      <c r="C42" s="4"/>
      <c r="D42" s="4">
        <v>15000</v>
      </c>
    </row>
    <row r="43" spans="2:4" ht="14" x14ac:dyDescent="0.15">
      <c r="B43" s="52">
        <v>0.20512820512820523</v>
      </c>
      <c r="C43" s="4"/>
      <c r="D43" s="4">
        <v>15000</v>
      </c>
    </row>
    <row r="44" spans="2:4" ht="14" x14ac:dyDescent="0.15">
      <c r="B44" s="52">
        <v>0.21025641025641037</v>
      </c>
      <c r="C44" s="4"/>
      <c r="D44" s="4">
        <v>15000</v>
      </c>
    </row>
    <row r="45" spans="2:4" ht="14" x14ac:dyDescent="0.15">
      <c r="B45" s="52">
        <v>0.21538461538461551</v>
      </c>
      <c r="C45" s="4"/>
      <c r="D45" s="4">
        <v>15000</v>
      </c>
    </row>
    <row r="46" spans="2:4" ht="14" x14ac:dyDescent="0.15">
      <c r="B46" s="52">
        <v>0.22051282051282065</v>
      </c>
      <c r="C46" s="4"/>
      <c r="D46" s="4">
        <v>20000</v>
      </c>
    </row>
    <row r="47" spans="2:4" ht="14" x14ac:dyDescent="0.15">
      <c r="B47" s="52">
        <v>0.22564102564102578</v>
      </c>
      <c r="C47" s="4"/>
      <c r="D47" s="4">
        <v>20000</v>
      </c>
    </row>
    <row r="48" spans="2:4" ht="14" x14ac:dyDescent="0.15">
      <c r="B48" s="52">
        <v>0.23076923076923092</v>
      </c>
      <c r="C48" s="4"/>
      <c r="D48" s="4">
        <v>20000</v>
      </c>
    </row>
    <row r="49" spans="2:4" ht="14" x14ac:dyDescent="0.15">
      <c r="B49" s="52">
        <v>0.23589743589743606</v>
      </c>
      <c r="C49" s="4"/>
      <c r="D49" s="4">
        <v>20000</v>
      </c>
    </row>
    <row r="50" spans="2:4" ht="14" x14ac:dyDescent="0.15">
      <c r="B50" s="52">
        <v>0.2410256410256412</v>
      </c>
      <c r="C50" s="4"/>
      <c r="D50" s="4">
        <v>20000</v>
      </c>
    </row>
    <row r="51" spans="2:4" ht="14" x14ac:dyDescent="0.15">
      <c r="B51" s="52">
        <v>0.24615384615384633</v>
      </c>
      <c r="C51" s="4">
        <v>20000</v>
      </c>
      <c r="D51" s="4"/>
    </row>
    <row r="52" spans="2:4" ht="14" x14ac:dyDescent="0.15">
      <c r="B52" s="52">
        <v>0.25128205128205144</v>
      </c>
      <c r="C52" s="4"/>
      <c r="D52" s="4">
        <v>20000</v>
      </c>
    </row>
    <row r="53" spans="2:4" ht="14" x14ac:dyDescent="0.15">
      <c r="B53" s="52">
        <v>0.25641025641025655</v>
      </c>
      <c r="C53" s="4"/>
      <c r="D53" s="4">
        <v>20000</v>
      </c>
    </row>
    <row r="54" spans="2:4" ht="14" x14ac:dyDescent="0.15">
      <c r="B54" s="52">
        <v>0.26153846153846166</v>
      </c>
      <c r="C54" s="4"/>
      <c r="D54" s="4">
        <v>20000</v>
      </c>
    </row>
    <row r="55" spans="2:4" ht="14" x14ac:dyDescent="0.15">
      <c r="B55" s="52">
        <v>0.26666666666666677</v>
      </c>
      <c r="C55" s="4"/>
      <c r="D55" s="4">
        <v>20000</v>
      </c>
    </row>
    <row r="56" spans="2:4" ht="14" x14ac:dyDescent="0.15">
      <c r="B56" s="52">
        <v>0.27179487179487188</v>
      </c>
      <c r="C56" s="4"/>
      <c r="D56" s="4">
        <v>20000</v>
      </c>
    </row>
    <row r="57" spans="2:4" ht="14" x14ac:dyDescent="0.15">
      <c r="B57" s="52">
        <v>0.27692307692307699</v>
      </c>
      <c r="C57" s="4"/>
      <c r="D57" s="4">
        <v>20000</v>
      </c>
    </row>
    <row r="58" spans="2:4" ht="14" x14ac:dyDescent="0.15">
      <c r="B58" s="52">
        <v>0.2820512820512821</v>
      </c>
      <c r="C58" s="4">
        <v>20000</v>
      </c>
      <c r="D58" s="4"/>
    </row>
    <row r="59" spans="2:4" ht="14" x14ac:dyDescent="0.15">
      <c r="B59" s="52">
        <v>0.28717948717948721</v>
      </c>
      <c r="C59" s="4">
        <v>20000</v>
      </c>
      <c r="D59" s="4"/>
    </row>
    <row r="60" spans="2:4" ht="14" x14ac:dyDescent="0.15">
      <c r="B60" s="52">
        <v>0.29230769230769232</v>
      </c>
      <c r="C60" s="4">
        <v>20000</v>
      </c>
      <c r="D60" s="4"/>
    </row>
    <row r="61" spans="2:4" ht="14" x14ac:dyDescent="0.15">
      <c r="B61" s="52">
        <v>0.29743589743589743</v>
      </c>
      <c r="C61" s="4"/>
      <c r="D61" s="4">
        <v>25000</v>
      </c>
    </row>
    <row r="62" spans="2:4" ht="14" x14ac:dyDescent="0.15">
      <c r="B62" s="52">
        <v>0.30256410256410254</v>
      </c>
      <c r="C62" s="4"/>
      <c r="D62" s="4">
        <v>25000</v>
      </c>
    </row>
    <row r="63" spans="2:4" ht="14" x14ac:dyDescent="0.15">
      <c r="B63" s="52">
        <v>0.30769230769230765</v>
      </c>
      <c r="C63" s="4">
        <v>25000</v>
      </c>
      <c r="D63" s="4"/>
    </row>
    <row r="64" spans="2:4" ht="14" x14ac:dyDescent="0.15">
      <c r="B64" s="52">
        <v>0.31282051282051276</v>
      </c>
      <c r="C64" s="4"/>
      <c r="D64" s="4">
        <v>25000</v>
      </c>
    </row>
    <row r="65" spans="2:4" ht="14" x14ac:dyDescent="0.15">
      <c r="B65" s="52">
        <v>0.31794871794871787</v>
      </c>
      <c r="C65" s="4">
        <v>25000</v>
      </c>
      <c r="D65" s="4"/>
    </row>
    <row r="66" spans="2:4" ht="14" x14ac:dyDescent="0.15">
      <c r="B66" s="52">
        <v>0.32307692307692298</v>
      </c>
      <c r="C66" s="4">
        <v>25000</v>
      </c>
      <c r="D66" s="4"/>
    </row>
    <row r="67" spans="2:4" ht="14" x14ac:dyDescent="0.15">
      <c r="B67" s="52">
        <v>0.32820512820512809</v>
      </c>
      <c r="C67" s="4">
        <v>25000</v>
      </c>
      <c r="D67" s="4"/>
    </row>
    <row r="68" spans="2:4" ht="14" x14ac:dyDescent="0.15">
      <c r="B68" s="52">
        <v>0.3333333333333332</v>
      </c>
      <c r="C68" s="4"/>
      <c r="D68" s="4">
        <v>30000</v>
      </c>
    </row>
    <row r="69" spans="2:4" ht="14" x14ac:dyDescent="0.15">
      <c r="B69" s="52">
        <v>0.33846153846153831</v>
      </c>
      <c r="C69" s="4"/>
      <c r="D69" s="4">
        <v>30000</v>
      </c>
    </row>
    <row r="70" spans="2:4" ht="14" x14ac:dyDescent="0.15">
      <c r="B70" s="52">
        <v>0.34358974358974342</v>
      </c>
      <c r="C70" s="4"/>
      <c r="D70" s="4">
        <v>30000</v>
      </c>
    </row>
    <row r="71" spans="2:4" ht="14" x14ac:dyDescent="0.15">
      <c r="B71" s="52">
        <v>0.34871794871794853</v>
      </c>
      <c r="C71" s="4"/>
      <c r="D71" s="4">
        <v>30000</v>
      </c>
    </row>
    <row r="72" spans="2:4" ht="14" x14ac:dyDescent="0.15">
      <c r="B72" s="52">
        <v>0.35384615384615364</v>
      </c>
      <c r="C72" s="4"/>
      <c r="D72" s="4">
        <v>30000</v>
      </c>
    </row>
    <row r="73" spans="2:4" ht="14" x14ac:dyDescent="0.15">
      <c r="B73" s="52">
        <v>0.35897435897435875</v>
      </c>
      <c r="C73" s="4">
        <v>40000</v>
      </c>
      <c r="D73" s="4"/>
    </row>
    <row r="74" spans="2:4" ht="14" x14ac:dyDescent="0.15">
      <c r="B74" s="52">
        <v>0.36410256410256386</v>
      </c>
      <c r="C74" s="4">
        <v>40000</v>
      </c>
      <c r="D74" s="4"/>
    </row>
    <row r="75" spans="2:4" ht="14" x14ac:dyDescent="0.15">
      <c r="B75" s="52">
        <v>0.36923076923076897</v>
      </c>
      <c r="C75" s="4"/>
      <c r="D75" s="4">
        <v>40000</v>
      </c>
    </row>
    <row r="76" spans="2:4" ht="14" x14ac:dyDescent="0.15">
      <c r="B76" s="52">
        <v>0.37435897435897408</v>
      </c>
      <c r="C76" s="4"/>
      <c r="D76" s="4">
        <v>50000</v>
      </c>
    </row>
    <row r="77" spans="2:4" ht="14" x14ac:dyDescent="0.15">
      <c r="B77" s="52">
        <v>0.37948717948717919</v>
      </c>
      <c r="C77" s="4"/>
      <c r="D77" s="4">
        <v>50000</v>
      </c>
    </row>
    <row r="78" spans="2:4" ht="14" x14ac:dyDescent="0.15">
      <c r="B78" s="52">
        <v>0.3846153846153843</v>
      </c>
      <c r="C78" s="4"/>
      <c r="D78" s="4">
        <v>50000</v>
      </c>
    </row>
    <row r="79" spans="2:4" ht="14" x14ac:dyDescent="0.15">
      <c r="B79" s="52">
        <v>0.38974358974358941</v>
      </c>
      <c r="C79" s="4">
        <v>50000</v>
      </c>
      <c r="D79" s="4"/>
    </row>
    <row r="80" spans="2:4" ht="14" x14ac:dyDescent="0.15">
      <c r="B80" s="52">
        <v>0.39487179487179452</v>
      </c>
      <c r="C80" s="4"/>
      <c r="D80" s="4">
        <v>50000</v>
      </c>
    </row>
    <row r="81" spans="2:4" ht="14" x14ac:dyDescent="0.15">
      <c r="B81" s="52">
        <v>0.39999999999999963</v>
      </c>
      <c r="C81" s="4"/>
      <c r="D81" s="4">
        <v>50000</v>
      </c>
    </row>
    <row r="82" spans="2:4" ht="14" x14ac:dyDescent="0.15">
      <c r="B82" s="52">
        <v>0.40512820512820474</v>
      </c>
      <c r="C82" s="4"/>
      <c r="D82" s="4">
        <v>50000</v>
      </c>
    </row>
    <row r="83" spans="2:4" ht="14" x14ac:dyDescent="0.15">
      <c r="B83" s="52">
        <v>0.41025641025640985</v>
      </c>
      <c r="C83" s="4">
        <v>50000</v>
      </c>
      <c r="D83" s="4"/>
    </row>
    <row r="84" spans="2:4" ht="14" x14ac:dyDescent="0.15">
      <c r="B84" s="52">
        <v>0.41538461538461496</v>
      </c>
      <c r="C84" s="4"/>
      <c r="D84" s="4">
        <v>50000</v>
      </c>
    </row>
    <row r="85" spans="2:4" ht="14" x14ac:dyDescent="0.15">
      <c r="B85" s="52">
        <v>0.42051282051282007</v>
      </c>
      <c r="C85" s="4"/>
      <c r="D85" s="4">
        <v>50000</v>
      </c>
    </row>
    <row r="86" spans="2:4" ht="14" x14ac:dyDescent="0.15">
      <c r="B86" s="52">
        <v>0.42564102564102518</v>
      </c>
      <c r="C86" s="4">
        <v>50000</v>
      </c>
      <c r="D86" s="4"/>
    </row>
    <row r="87" spans="2:4" ht="14" x14ac:dyDescent="0.15">
      <c r="B87" s="52">
        <v>0.43076923076923029</v>
      </c>
      <c r="C87" s="4">
        <v>50000</v>
      </c>
      <c r="D87" s="4"/>
    </row>
    <row r="88" spans="2:4" ht="14" x14ac:dyDescent="0.15">
      <c r="B88" s="52">
        <v>0.4358974358974354</v>
      </c>
      <c r="C88" s="4">
        <v>50000</v>
      </c>
      <c r="D88" s="4"/>
    </row>
    <row r="89" spans="2:4" ht="14" x14ac:dyDescent="0.15">
      <c r="B89" s="52">
        <v>0.44102564102564051</v>
      </c>
      <c r="C89" s="4">
        <v>65000</v>
      </c>
      <c r="D89" s="4"/>
    </row>
    <row r="90" spans="2:4" ht="14" x14ac:dyDescent="0.15">
      <c r="B90" s="52">
        <v>0.44615384615384562</v>
      </c>
      <c r="C90" s="4">
        <v>70000</v>
      </c>
      <c r="D90" s="4"/>
    </row>
    <row r="91" spans="2:4" ht="14" x14ac:dyDescent="0.15">
      <c r="B91" s="52">
        <v>0.45128205128205073</v>
      </c>
      <c r="C91" s="4"/>
      <c r="D91" s="4">
        <v>70000</v>
      </c>
    </row>
    <row r="92" spans="2:4" ht="14" x14ac:dyDescent="0.15">
      <c r="B92" s="52">
        <v>0.45641025641025584</v>
      </c>
      <c r="C92" s="4">
        <v>80000</v>
      </c>
      <c r="D92" s="4"/>
    </row>
    <row r="93" spans="2:4" ht="14" x14ac:dyDescent="0.15">
      <c r="B93" s="52">
        <v>0.46153846153846095</v>
      </c>
      <c r="C93" s="4">
        <v>100000</v>
      </c>
      <c r="D93" s="4"/>
    </row>
    <row r="94" spans="2:4" ht="14" x14ac:dyDescent="0.15">
      <c r="B94" s="52">
        <v>0.46666666666666606</v>
      </c>
      <c r="C94" s="4">
        <v>100000</v>
      </c>
      <c r="D94" s="4"/>
    </row>
    <row r="95" spans="2:4" ht="14" x14ac:dyDescent="0.15">
      <c r="B95" s="52">
        <v>0.47179487179487117</v>
      </c>
      <c r="C95" s="4">
        <v>100000</v>
      </c>
      <c r="D95" s="4"/>
    </row>
    <row r="96" spans="2:4" ht="14" x14ac:dyDescent="0.15">
      <c r="B96" s="52">
        <v>0.47692307692307628</v>
      </c>
      <c r="C96" s="4"/>
      <c r="D96" s="4">
        <v>100000</v>
      </c>
    </row>
    <row r="97" spans="2:4" ht="14" x14ac:dyDescent="0.15">
      <c r="B97" s="52">
        <v>0.48205128205128139</v>
      </c>
      <c r="C97" s="4"/>
      <c r="D97" s="4">
        <v>100000</v>
      </c>
    </row>
    <row r="98" spans="2:4" ht="14" x14ac:dyDescent="0.15">
      <c r="B98" s="52">
        <v>0.4871794871794865</v>
      </c>
      <c r="C98" s="4">
        <v>100000</v>
      </c>
      <c r="D98" s="4"/>
    </row>
    <row r="99" spans="2:4" ht="14" x14ac:dyDescent="0.15">
      <c r="B99" s="52">
        <v>0.49230769230769161</v>
      </c>
      <c r="C99" s="4"/>
      <c r="D99" s="4">
        <v>100000</v>
      </c>
    </row>
    <row r="100" spans="2:4" ht="14" x14ac:dyDescent="0.15">
      <c r="B100" s="52">
        <v>0.49743589743589672</v>
      </c>
      <c r="C100" s="4"/>
      <c r="D100" s="4">
        <v>100000</v>
      </c>
    </row>
    <row r="101" spans="2:4" ht="14" x14ac:dyDescent="0.15">
      <c r="B101" s="52">
        <v>0.50256410256410189</v>
      </c>
      <c r="C101" s="4"/>
      <c r="D101" s="4">
        <v>100000</v>
      </c>
    </row>
    <row r="102" spans="2:4" ht="14" x14ac:dyDescent="0.15">
      <c r="B102" s="52">
        <v>0.507692307692307</v>
      </c>
      <c r="C102" s="4">
        <v>100000</v>
      </c>
      <c r="D102" s="4"/>
    </row>
    <row r="103" spans="2:4" ht="14" x14ac:dyDescent="0.15">
      <c r="B103" s="52">
        <v>0.51282051282051211</v>
      </c>
      <c r="C103" s="4"/>
      <c r="D103" s="4">
        <v>125000</v>
      </c>
    </row>
    <row r="104" spans="2:4" ht="14" x14ac:dyDescent="0.15">
      <c r="B104" s="52">
        <v>0.51794871794871722</v>
      </c>
      <c r="C104" s="4"/>
      <c r="D104" s="4">
        <v>150000</v>
      </c>
    </row>
    <row r="105" spans="2:4" ht="14" x14ac:dyDescent="0.15">
      <c r="B105" s="52">
        <v>0.52307692307692233</v>
      </c>
      <c r="C105" s="4">
        <v>150000</v>
      </c>
      <c r="D105" s="4"/>
    </row>
    <row r="106" spans="2:4" ht="14" x14ac:dyDescent="0.15">
      <c r="B106" s="52">
        <v>0.52820512820512744</v>
      </c>
      <c r="C106" s="4"/>
      <c r="D106" s="4">
        <v>150000</v>
      </c>
    </row>
    <row r="107" spans="2:4" ht="14" x14ac:dyDescent="0.15">
      <c r="B107" s="52">
        <v>0.53333333333333255</v>
      </c>
      <c r="C107" s="4"/>
      <c r="D107" s="4">
        <v>150000</v>
      </c>
    </row>
    <row r="108" spans="2:4" ht="14" x14ac:dyDescent="0.15">
      <c r="B108" s="52">
        <v>0.53846153846153766</v>
      </c>
      <c r="C108" s="4"/>
      <c r="D108" s="4">
        <v>200000</v>
      </c>
    </row>
    <row r="109" spans="2:4" ht="14" x14ac:dyDescent="0.15">
      <c r="B109" s="52">
        <v>0.54358974358974277</v>
      </c>
      <c r="C109" s="4"/>
      <c r="D109" s="4">
        <v>200000</v>
      </c>
    </row>
    <row r="110" spans="2:4" ht="14" x14ac:dyDescent="0.15">
      <c r="B110" s="52">
        <v>0.54871794871794788</v>
      </c>
      <c r="C110" s="4"/>
      <c r="D110" s="4">
        <v>200000</v>
      </c>
    </row>
    <row r="111" spans="2:4" ht="14" x14ac:dyDescent="0.15">
      <c r="B111" s="52">
        <v>0.55384615384615299</v>
      </c>
      <c r="C111" s="4"/>
      <c r="D111" s="4">
        <v>200000</v>
      </c>
    </row>
    <row r="112" spans="2:4" ht="14" x14ac:dyDescent="0.15">
      <c r="B112" s="52">
        <v>0.5589743589743581</v>
      </c>
      <c r="C112" s="4"/>
      <c r="D112" s="4">
        <v>200000</v>
      </c>
    </row>
    <row r="113" spans="2:4" ht="14" x14ac:dyDescent="0.15">
      <c r="B113" s="52">
        <v>0.56410256410256321</v>
      </c>
      <c r="C113" s="4">
        <v>200000</v>
      </c>
      <c r="D113" s="4"/>
    </row>
    <row r="114" spans="2:4" ht="14" x14ac:dyDescent="0.15">
      <c r="B114" s="52">
        <v>0.56923076923076832</v>
      </c>
      <c r="C114" s="4">
        <v>200000</v>
      </c>
      <c r="D114" s="4"/>
    </row>
    <row r="115" spans="2:4" ht="14" x14ac:dyDescent="0.15">
      <c r="B115" s="52">
        <v>0.57435897435897343</v>
      </c>
      <c r="C115" s="4"/>
      <c r="D115" s="4">
        <v>220000</v>
      </c>
    </row>
    <row r="116" spans="2:4" ht="14" x14ac:dyDescent="0.15">
      <c r="B116" s="52">
        <v>0.57948717948717854</v>
      </c>
      <c r="C116" s="4"/>
      <c r="D116" s="4">
        <v>250000</v>
      </c>
    </row>
    <row r="117" spans="2:4" ht="14" x14ac:dyDescent="0.15">
      <c r="B117" s="52">
        <v>0.58461538461538365</v>
      </c>
      <c r="C117" s="4"/>
      <c r="D117" s="4">
        <v>250000</v>
      </c>
    </row>
    <row r="118" spans="2:4" ht="14" x14ac:dyDescent="0.15">
      <c r="B118" s="52">
        <v>0.58974358974358876</v>
      </c>
      <c r="C118" s="4"/>
      <c r="D118" s="4">
        <v>250000</v>
      </c>
    </row>
    <row r="119" spans="2:4" ht="14" x14ac:dyDescent="0.15">
      <c r="B119" s="52">
        <v>0.59487179487179387</v>
      </c>
      <c r="C119" s="4">
        <v>250000</v>
      </c>
      <c r="D119" s="4"/>
    </row>
    <row r="120" spans="2:4" ht="14" x14ac:dyDescent="0.15">
      <c r="B120" s="52">
        <v>0.59999999999999898</v>
      </c>
      <c r="C120" s="4"/>
      <c r="D120" s="4">
        <v>250000</v>
      </c>
    </row>
    <row r="121" spans="2:4" ht="14" x14ac:dyDescent="0.15">
      <c r="B121" s="52">
        <v>0.60512820512820409</v>
      </c>
      <c r="C121" s="4"/>
      <c r="D121" s="4">
        <v>250000</v>
      </c>
    </row>
    <row r="122" spans="2:4" ht="14" x14ac:dyDescent="0.15">
      <c r="B122" s="52">
        <v>0.6102564102564092</v>
      </c>
      <c r="C122" s="4">
        <v>250000</v>
      </c>
      <c r="D122" s="4"/>
    </row>
    <row r="123" spans="2:4" ht="14" x14ac:dyDescent="0.15">
      <c r="B123" s="52">
        <v>0.61538461538461431</v>
      </c>
      <c r="C123" s="4">
        <v>250000</v>
      </c>
      <c r="D123" s="4"/>
    </row>
    <row r="124" spans="2:4" ht="14" x14ac:dyDescent="0.15">
      <c r="B124" s="52">
        <v>0.62051282051281942</v>
      </c>
      <c r="C124" s="4"/>
      <c r="D124" s="4">
        <v>300000</v>
      </c>
    </row>
    <row r="125" spans="2:4" ht="14" x14ac:dyDescent="0.15">
      <c r="B125" s="52">
        <v>0.62564102564102453</v>
      </c>
      <c r="C125" s="4">
        <v>300000</v>
      </c>
      <c r="D125" s="4"/>
    </row>
    <row r="126" spans="2:4" ht="14" x14ac:dyDescent="0.15">
      <c r="B126" s="52">
        <v>0.63076923076922964</v>
      </c>
      <c r="C126" s="4">
        <v>350000</v>
      </c>
      <c r="D126" s="4"/>
    </row>
    <row r="127" spans="2:4" ht="14" x14ac:dyDescent="0.15">
      <c r="B127" s="52">
        <v>0.63589743589743475</v>
      </c>
      <c r="C127" s="4">
        <v>400000</v>
      </c>
      <c r="D127" s="4"/>
    </row>
    <row r="128" spans="2:4" ht="14" x14ac:dyDescent="0.15">
      <c r="B128" s="52">
        <v>0.64102564102563986</v>
      </c>
      <c r="C128" s="4"/>
      <c r="D128" s="4">
        <v>500000</v>
      </c>
    </row>
    <row r="129" spans="2:4" ht="14" x14ac:dyDescent="0.15">
      <c r="B129" s="52">
        <v>0.64615384615384497</v>
      </c>
      <c r="C129" s="4"/>
      <c r="D129" s="4">
        <v>500000</v>
      </c>
    </row>
    <row r="130" spans="2:4" ht="14" x14ac:dyDescent="0.15">
      <c r="B130" s="52">
        <v>0.65128205128205008</v>
      </c>
      <c r="C130" s="4"/>
      <c r="D130" s="4">
        <v>500000</v>
      </c>
    </row>
    <row r="131" spans="2:4" ht="14" x14ac:dyDescent="0.15">
      <c r="B131" s="52">
        <v>0.65641025641025519</v>
      </c>
      <c r="C131" s="4"/>
      <c r="D131" s="4">
        <v>500000</v>
      </c>
    </row>
    <row r="132" spans="2:4" ht="14" x14ac:dyDescent="0.15">
      <c r="B132" s="52">
        <v>0.6615384615384603</v>
      </c>
      <c r="C132" s="4"/>
      <c r="D132" s="4">
        <v>500000</v>
      </c>
    </row>
    <row r="133" spans="2:4" ht="14" x14ac:dyDescent="0.15">
      <c r="B133" s="52">
        <v>0.66666666666666541</v>
      </c>
      <c r="C133" s="4"/>
      <c r="D133" s="4">
        <v>500000</v>
      </c>
    </row>
    <row r="134" spans="2:4" ht="14" x14ac:dyDescent="0.15">
      <c r="B134" s="52">
        <v>0.67179487179487052</v>
      </c>
      <c r="C134" s="4"/>
      <c r="D134" s="4">
        <v>500000</v>
      </c>
    </row>
    <row r="135" spans="2:4" ht="14" x14ac:dyDescent="0.15">
      <c r="B135" s="52">
        <v>0.67692307692307563</v>
      </c>
      <c r="C135" s="4">
        <v>500000</v>
      </c>
      <c r="D135" s="4"/>
    </row>
    <row r="136" spans="2:4" ht="14" x14ac:dyDescent="0.15">
      <c r="B136" s="52">
        <v>0.68205128205128074</v>
      </c>
      <c r="C136" s="4"/>
      <c r="D136" s="4">
        <v>500000</v>
      </c>
    </row>
    <row r="137" spans="2:4" ht="14" x14ac:dyDescent="0.15">
      <c r="B137" s="52">
        <v>0.68717948717948585</v>
      </c>
      <c r="C137" s="4">
        <v>500000</v>
      </c>
      <c r="D137" s="4"/>
    </row>
    <row r="138" spans="2:4" ht="14" x14ac:dyDescent="0.15">
      <c r="B138" s="52">
        <v>0.69230769230769096</v>
      </c>
      <c r="C138" s="4">
        <v>500000</v>
      </c>
      <c r="D138" s="4"/>
    </row>
    <row r="139" spans="2:4" ht="14" x14ac:dyDescent="0.15">
      <c r="B139" s="52">
        <v>0.69743589743589607</v>
      </c>
      <c r="C139" s="4">
        <v>500000</v>
      </c>
      <c r="D139" s="4"/>
    </row>
    <row r="140" spans="2:4" ht="14" x14ac:dyDescent="0.15">
      <c r="B140" s="52">
        <v>0.70256410256410118</v>
      </c>
      <c r="C140" s="4">
        <v>500000</v>
      </c>
      <c r="D140" s="4"/>
    </row>
    <row r="141" spans="2:4" ht="14" x14ac:dyDescent="0.15">
      <c r="B141" s="52">
        <v>0.70769230769230629</v>
      </c>
      <c r="C141" s="4">
        <v>500000</v>
      </c>
      <c r="D141" s="4"/>
    </row>
    <row r="142" spans="2:4" ht="14" x14ac:dyDescent="0.15">
      <c r="B142" s="52">
        <v>0.7128205128205114</v>
      </c>
      <c r="C142" s="4">
        <v>500000</v>
      </c>
      <c r="D142" s="4"/>
    </row>
    <row r="143" spans="2:4" ht="14" x14ac:dyDescent="0.15">
      <c r="B143" s="52">
        <v>0.71794871794871651</v>
      </c>
      <c r="C143" s="4">
        <v>500000</v>
      </c>
      <c r="D143" s="4"/>
    </row>
    <row r="144" spans="2:4" ht="14" x14ac:dyDescent="0.15">
      <c r="B144" s="52">
        <v>0.72307692307692162</v>
      </c>
      <c r="C144" s="4"/>
      <c r="D144" s="4">
        <v>750000</v>
      </c>
    </row>
    <row r="145" spans="2:4" ht="14" x14ac:dyDescent="0.15">
      <c r="B145" s="52">
        <v>0.72820512820512673</v>
      </c>
      <c r="C145" s="4">
        <v>750000</v>
      </c>
      <c r="D145" s="4"/>
    </row>
    <row r="146" spans="2:4" ht="14" x14ac:dyDescent="0.15">
      <c r="B146" s="52">
        <v>0.73333333333333184</v>
      </c>
      <c r="C146" s="4">
        <v>750000</v>
      </c>
      <c r="D146" s="4"/>
    </row>
    <row r="147" spans="2:4" ht="14" x14ac:dyDescent="0.15">
      <c r="B147" s="52">
        <v>0.73846153846153695</v>
      </c>
      <c r="C147" s="4">
        <v>770000</v>
      </c>
      <c r="D147" s="4"/>
    </row>
    <row r="148" spans="2:4" ht="14" x14ac:dyDescent="0.15">
      <c r="B148" s="52">
        <v>0.74358974358974206</v>
      </c>
      <c r="C148" s="4"/>
      <c r="D148" s="4">
        <v>1000000</v>
      </c>
    </row>
    <row r="149" spans="2:4" ht="14" x14ac:dyDescent="0.15">
      <c r="B149" s="52">
        <v>0.74871794871794717</v>
      </c>
      <c r="C149" s="4"/>
      <c r="D149" s="4">
        <v>1000000</v>
      </c>
    </row>
    <row r="150" spans="2:4" ht="14" x14ac:dyDescent="0.15">
      <c r="B150" s="52">
        <v>0.75384615384615228</v>
      </c>
      <c r="C150" s="4"/>
      <c r="D150" s="4">
        <v>1000000</v>
      </c>
    </row>
    <row r="151" spans="2:4" ht="14" x14ac:dyDescent="0.15">
      <c r="B151" s="52">
        <v>0.75897435897435739</v>
      </c>
      <c r="C151" s="4"/>
      <c r="D151" s="4">
        <v>1000000</v>
      </c>
    </row>
    <row r="152" spans="2:4" ht="14" x14ac:dyDescent="0.15">
      <c r="B152" s="52">
        <v>0.7641025641025625</v>
      </c>
      <c r="C152" s="4">
        <v>1000000</v>
      </c>
      <c r="D152" s="4"/>
    </row>
    <row r="153" spans="2:4" ht="14" x14ac:dyDescent="0.15">
      <c r="B153" s="52">
        <v>0.76923076923076761</v>
      </c>
      <c r="C153" s="4">
        <v>1000000</v>
      </c>
      <c r="D153" s="4"/>
    </row>
    <row r="154" spans="2:4" ht="14" x14ac:dyDescent="0.15">
      <c r="B154" s="52">
        <v>0.77435897435897272</v>
      </c>
      <c r="C154" s="4">
        <v>1000000</v>
      </c>
      <c r="D154" s="4"/>
    </row>
    <row r="155" spans="2:4" ht="14" x14ac:dyDescent="0.15">
      <c r="B155" s="52">
        <v>0.77948717948717783</v>
      </c>
      <c r="C155" s="4"/>
      <c r="D155" s="4">
        <v>1130000</v>
      </c>
    </row>
    <row r="156" spans="2:4" ht="14" x14ac:dyDescent="0.15">
      <c r="B156" s="52">
        <v>0.78461538461538294</v>
      </c>
      <c r="C156" s="4"/>
      <c r="D156" s="4">
        <v>2000000</v>
      </c>
    </row>
    <row r="157" spans="2:4" ht="14" x14ac:dyDescent="0.15">
      <c r="B157" s="52">
        <v>0.78974358974358805</v>
      </c>
      <c r="C157" s="4"/>
      <c r="D157" s="4">
        <v>2000000</v>
      </c>
    </row>
    <row r="158" spans="2:4" ht="14" x14ac:dyDescent="0.15">
      <c r="B158" s="52">
        <v>0.79487179487179316</v>
      </c>
      <c r="C158" s="4"/>
      <c r="D158" s="4">
        <v>2000000</v>
      </c>
    </row>
    <row r="159" spans="2:4" ht="14" x14ac:dyDescent="0.15">
      <c r="B159" s="52">
        <v>0.79999999999999827</v>
      </c>
      <c r="C159" s="4"/>
      <c r="D159" s="4">
        <v>2000000</v>
      </c>
    </row>
    <row r="160" spans="2:4" ht="14" x14ac:dyDescent="0.15">
      <c r="B160" s="52">
        <v>0.80512820512820338</v>
      </c>
      <c r="C160" s="4">
        <v>2000000</v>
      </c>
      <c r="D160" s="4"/>
    </row>
    <row r="161" spans="2:4" ht="14" x14ac:dyDescent="0.15">
      <c r="B161" s="52">
        <v>0.81025641025640849</v>
      </c>
      <c r="C161" s="4">
        <v>2000000</v>
      </c>
      <c r="D161" s="4"/>
    </row>
    <row r="162" spans="2:4" ht="14" x14ac:dyDescent="0.15">
      <c r="B162" s="52">
        <v>0.8153846153846136</v>
      </c>
      <c r="C162" s="4">
        <v>2000000</v>
      </c>
      <c r="D162" s="4"/>
    </row>
    <row r="163" spans="2:4" ht="14" x14ac:dyDescent="0.15">
      <c r="B163" s="52">
        <v>0.82051282051281871</v>
      </c>
      <c r="C163" s="4">
        <v>2000000</v>
      </c>
      <c r="D163" s="4"/>
    </row>
    <row r="164" spans="2:4" ht="14" x14ac:dyDescent="0.15">
      <c r="B164" s="52">
        <v>0.82564102564102382</v>
      </c>
      <c r="C164" s="4">
        <v>2000000</v>
      </c>
      <c r="D164" s="4"/>
    </row>
    <row r="165" spans="2:4" ht="14" x14ac:dyDescent="0.15">
      <c r="B165" s="52">
        <v>0.83076923076922893</v>
      </c>
      <c r="C165" s="4">
        <v>2000000</v>
      </c>
      <c r="D165" s="4"/>
    </row>
    <row r="166" spans="2:4" ht="14" x14ac:dyDescent="0.15">
      <c r="B166" s="52">
        <v>0.83589743589743404</v>
      </c>
      <c r="C166" s="4">
        <v>2000000</v>
      </c>
      <c r="D166" s="4"/>
    </row>
    <row r="167" spans="2:4" ht="14" x14ac:dyDescent="0.15">
      <c r="B167" s="52">
        <v>0.84102564102563915</v>
      </c>
      <c r="C167" s="4">
        <v>2000000</v>
      </c>
      <c r="D167" s="4"/>
    </row>
    <row r="168" spans="2:4" ht="14" x14ac:dyDescent="0.15">
      <c r="B168" s="52">
        <v>0.84615384615384426</v>
      </c>
      <c r="C168" s="4">
        <v>2000000</v>
      </c>
      <c r="D168" s="4"/>
    </row>
    <row r="169" spans="2:4" ht="14" x14ac:dyDescent="0.15">
      <c r="B169" s="52">
        <v>0.85128205128204937</v>
      </c>
      <c r="C169" s="4">
        <v>2000000</v>
      </c>
      <c r="D169" s="4"/>
    </row>
    <row r="170" spans="2:4" ht="14" x14ac:dyDescent="0.15">
      <c r="B170" s="52">
        <v>0.85641025641025448</v>
      </c>
      <c r="C170" s="4">
        <v>2000000</v>
      </c>
      <c r="D170" s="4"/>
    </row>
    <row r="171" spans="2:4" ht="14" x14ac:dyDescent="0.15">
      <c r="B171" s="52">
        <v>0.86153846153845959</v>
      </c>
      <c r="C171" s="4">
        <v>2000000</v>
      </c>
      <c r="D171" s="4"/>
    </row>
    <row r="172" spans="2:4" ht="14" x14ac:dyDescent="0.15">
      <c r="B172" s="52">
        <v>0.8666666666666647</v>
      </c>
      <c r="C172" s="4">
        <v>2000000</v>
      </c>
      <c r="D172" s="4"/>
    </row>
    <row r="173" spans="2:4" ht="14" x14ac:dyDescent="0.15">
      <c r="B173" s="52">
        <v>0.87179487179486981</v>
      </c>
      <c r="C173" s="4">
        <v>2000000</v>
      </c>
      <c r="D173" s="4"/>
    </row>
    <row r="174" spans="2:4" ht="14" x14ac:dyDescent="0.15">
      <c r="B174" s="52">
        <v>0.87692307692307492</v>
      </c>
      <c r="C174" s="4"/>
      <c r="D174" s="4">
        <v>3000000</v>
      </c>
    </row>
    <row r="175" spans="2:4" ht="14" x14ac:dyDescent="0.15">
      <c r="B175" s="52">
        <v>0.88205128205128003</v>
      </c>
      <c r="C175" s="4">
        <v>3000000</v>
      </c>
      <c r="D175" s="4"/>
    </row>
    <row r="176" spans="2:4" ht="14" x14ac:dyDescent="0.15">
      <c r="B176" s="52">
        <v>0.88717948717948514</v>
      </c>
      <c r="C176" s="4">
        <v>3000000</v>
      </c>
      <c r="D176" s="4"/>
    </row>
    <row r="177" spans="2:4" ht="14" x14ac:dyDescent="0.15">
      <c r="B177" s="52">
        <v>0.89230769230769025</v>
      </c>
      <c r="C177" s="4">
        <v>3000000</v>
      </c>
      <c r="D177" s="4"/>
    </row>
    <row r="178" spans="2:4" ht="14" x14ac:dyDescent="0.15">
      <c r="B178" s="52">
        <v>0.89743589743589536</v>
      </c>
      <c r="C178" s="4"/>
      <c r="D178" s="4">
        <v>4000000</v>
      </c>
    </row>
    <row r="179" spans="2:4" ht="14" x14ac:dyDescent="0.15">
      <c r="B179" s="52">
        <v>0.90256410256410047</v>
      </c>
      <c r="C179" s="4">
        <v>4000000</v>
      </c>
      <c r="D179" s="4"/>
    </row>
    <row r="180" spans="2:4" ht="14" x14ac:dyDescent="0.15">
      <c r="B180" s="52">
        <v>0.90769230769230558</v>
      </c>
      <c r="C180" s="4">
        <v>4000000</v>
      </c>
      <c r="D180" s="4"/>
    </row>
    <row r="181" spans="2:4" ht="14" x14ac:dyDescent="0.15">
      <c r="B181" s="52">
        <v>0.91282051282051069</v>
      </c>
      <c r="C181" s="4"/>
      <c r="D181" s="4">
        <v>5000000</v>
      </c>
    </row>
    <row r="182" spans="2:4" ht="14" x14ac:dyDescent="0.15">
      <c r="B182" s="52">
        <v>0.9179487179487158</v>
      </c>
      <c r="C182" s="4">
        <v>5000000</v>
      </c>
      <c r="D182" s="4"/>
    </row>
    <row r="183" spans="2:4" ht="14" x14ac:dyDescent="0.15">
      <c r="B183" s="52">
        <v>0.92307692307692091</v>
      </c>
      <c r="C183" s="4">
        <v>5000000</v>
      </c>
      <c r="D183" s="4"/>
    </row>
    <row r="184" spans="2:4" ht="14" x14ac:dyDescent="0.15">
      <c r="B184" s="52">
        <v>0.92820512820512602</v>
      </c>
      <c r="C184" s="4">
        <v>5000000</v>
      </c>
      <c r="D184" s="4"/>
    </row>
    <row r="185" spans="2:4" ht="14" x14ac:dyDescent="0.15">
      <c r="B185" s="52">
        <v>0.93333333333333113</v>
      </c>
      <c r="C185" s="4">
        <v>6000000</v>
      </c>
      <c r="D185" s="4"/>
    </row>
    <row r="186" spans="2:4" ht="14" x14ac:dyDescent="0.15">
      <c r="B186" s="52">
        <v>0.93846153846153624</v>
      </c>
      <c r="C186" s="4"/>
      <c r="D186" s="4">
        <v>8000000</v>
      </c>
    </row>
    <row r="187" spans="2:4" ht="14" x14ac:dyDescent="0.15">
      <c r="B187" s="52">
        <v>0.94358974358974135</v>
      </c>
      <c r="C187" s="4"/>
      <c r="D187" s="4">
        <v>10000000</v>
      </c>
    </row>
    <row r="188" spans="2:4" ht="14" x14ac:dyDescent="0.15">
      <c r="B188" s="52">
        <v>0.94871794871794646</v>
      </c>
      <c r="C188" s="4"/>
      <c r="D188" s="4">
        <v>10000000</v>
      </c>
    </row>
    <row r="189" spans="2:4" ht="14" x14ac:dyDescent="0.15">
      <c r="B189" s="52">
        <v>0.95384615384615157</v>
      </c>
      <c r="C189" s="4">
        <v>15000000</v>
      </c>
      <c r="D189" s="4"/>
    </row>
    <row r="190" spans="2:4" ht="14" x14ac:dyDescent="0.15">
      <c r="B190" s="52">
        <v>0.95897435897435668</v>
      </c>
      <c r="C190" s="4"/>
      <c r="D190" s="4">
        <v>25000000</v>
      </c>
    </row>
    <row r="191" spans="2:4" ht="14" x14ac:dyDescent="0.15">
      <c r="B191" s="52">
        <v>0.96410256410256179</v>
      </c>
      <c r="C191" s="4">
        <v>25000000</v>
      </c>
      <c r="D191" s="4"/>
    </row>
    <row r="192" spans="2:4" ht="14" x14ac:dyDescent="0.15">
      <c r="B192" s="52">
        <v>0.9692307692307669</v>
      </c>
      <c r="C192" s="4">
        <v>25000000</v>
      </c>
      <c r="D192" s="4"/>
    </row>
    <row r="193" spans="2:4" ht="14" x14ac:dyDescent="0.15">
      <c r="B193" s="52">
        <v>0.97435897435897201</v>
      </c>
      <c r="C193" s="4">
        <v>30000000</v>
      </c>
      <c r="D193" s="4"/>
    </row>
    <row r="194" spans="2:4" ht="14" x14ac:dyDescent="0.15">
      <c r="B194" s="52">
        <v>0.97948717948717712</v>
      </c>
      <c r="C194" s="4">
        <v>33300000</v>
      </c>
      <c r="D194" s="4"/>
    </row>
    <row r="195" spans="2:4" ht="14" x14ac:dyDescent="0.15">
      <c r="B195" s="52">
        <v>0.98461538461538223</v>
      </c>
      <c r="C195" s="4">
        <v>50000000</v>
      </c>
      <c r="D195" s="4"/>
    </row>
    <row r="196" spans="2:4" ht="14" x14ac:dyDescent="0.15">
      <c r="B196" s="52">
        <v>0.98974358974358734</v>
      </c>
      <c r="C196" s="4">
        <v>50000000</v>
      </c>
      <c r="D196" s="4"/>
    </row>
    <row r="197" spans="2:4" ht="14" x14ac:dyDescent="0.15">
      <c r="B197" s="52">
        <v>0.99487179487179245</v>
      </c>
      <c r="C197" s="4">
        <v>70000000</v>
      </c>
      <c r="D197" s="4"/>
    </row>
    <row r="198" spans="2:4" ht="14" x14ac:dyDescent="0.15">
      <c r="B198" s="52">
        <v>0.99999999999999756</v>
      </c>
      <c r="C198" s="4">
        <v>200000000</v>
      </c>
      <c r="D198" s="4"/>
    </row>
  </sheetData>
  <pageMargins left="0.7" right="0.7" top="0.75" bottom="0.75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0890D-C771-864A-92D0-2533107596E2}">
  <dimension ref="B1:D10"/>
  <sheetViews>
    <sheetView workbookViewId="0">
      <selection activeCell="E18" sqref="E18"/>
    </sheetView>
  </sheetViews>
  <sheetFormatPr baseColWidth="10" defaultRowHeight="12" x14ac:dyDescent="0.15"/>
  <cols>
    <col min="2" max="2" width="19.3984375" customWidth="1"/>
  </cols>
  <sheetData>
    <row r="1" spans="2:4" ht="15" x14ac:dyDescent="0.2">
      <c r="B1" s="39" t="s">
        <v>127</v>
      </c>
    </row>
    <row r="2" spans="2:4" ht="13" thickBot="1" x14ac:dyDescent="0.2"/>
    <row r="3" spans="2:4" ht="30" x14ac:dyDescent="0.15">
      <c r="B3" s="56" t="s">
        <v>43</v>
      </c>
      <c r="C3" s="57" t="s">
        <v>125</v>
      </c>
      <c r="D3" s="58" t="s">
        <v>126</v>
      </c>
    </row>
    <row r="4" spans="2:4" ht="15" x14ac:dyDescent="0.15">
      <c r="B4" s="65" t="s">
        <v>118</v>
      </c>
      <c r="C4" s="60">
        <v>0.37432541095886507</v>
      </c>
      <c r="D4" s="61">
        <v>0.62567458904113493</v>
      </c>
    </row>
    <row r="5" spans="2:4" ht="15" x14ac:dyDescent="0.15">
      <c r="B5" s="65" t="s">
        <v>119</v>
      </c>
      <c r="C5" s="60">
        <v>0.37704410272690153</v>
      </c>
      <c r="D5" s="61">
        <v>0.62295589727309852</v>
      </c>
    </row>
    <row r="6" spans="2:4" ht="15" x14ac:dyDescent="0.15">
      <c r="B6" s="65" t="s">
        <v>120</v>
      </c>
      <c r="C6" s="60">
        <v>3.2149517444155923E-2</v>
      </c>
      <c r="D6" s="61">
        <v>0.96785048255584416</v>
      </c>
    </row>
    <row r="7" spans="2:4" ht="15" x14ac:dyDescent="0.15">
      <c r="B7" s="65" t="s">
        <v>121</v>
      </c>
      <c r="C7" s="60">
        <v>0.18212679789166528</v>
      </c>
      <c r="D7" s="61">
        <v>0.8178732021083347</v>
      </c>
    </row>
    <row r="8" spans="2:4" ht="15" x14ac:dyDescent="0.15">
      <c r="B8" s="65" t="s">
        <v>122</v>
      </c>
      <c r="C8" s="60">
        <v>0.14299999999999999</v>
      </c>
      <c r="D8" s="61">
        <v>0.85699999999999998</v>
      </c>
    </row>
    <row r="9" spans="2:4" ht="15" x14ac:dyDescent="0.15">
      <c r="B9" s="65" t="s">
        <v>123</v>
      </c>
      <c r="C9" s="60">
        <v>0.15147293914455959</v>
      </c>
      <c r="D9" s="61">
        <v>0.8485270608554405</v>
      </c>
    </row>
    <row r="10" spans="2:4" ht="16" thickBot="1" x14ac:dyDescent="0.2">
      <c r="B10" s="66" t="s">
        <v>124</v>
      </c>
      <c r="C10" s="63">
        <v>0.05</v>
      </c>
      <c r="D10" s="64">
        <v>0.95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8AA4D-471E-8D4A-8F5F-EF8D2BACDF42}">
  <dimension ref="A1:E9"/>
  <sheetViews>
    <sheetView workbookViewId="0">
      <selection activeCell="Q29" sqref="Q29"/>
    </sheetView>
  </sheetViews>
  <sheetFormatPr baseColWidth="10" defaultRowHeight="12" x14ac:dyDescent="0.15"/>
  <cols>
    <col min="2" max="2" width="19.3984375" customWidth="1"/>
    <col min="3" max="3" width="13.59765625" customWidth="1"/>
    <col min="4" max="4" width="14.19921875" customWidth="1"/>
    <col min="5" max="5" width="13.59765625" customWidth="1"/>
  </cols>
  <sheetData>
    <row r="1" spans="1:5" ht="14" x14ac:dyDescent="0.15">
      <c r="A1" s="1"/>
      <c r="B1" s="69" t="s">
        <v>137</v>
      </c>
    </row>
    <row r="2" spans="1:5" ht="14" x14ac:dyDescent="0.15">
      <c r="B2" s="55"/>
      <c r="C2" s="55"/>
      <c r="D2" s="55"/>
      <c r="E2" s="55"/>
    </row>
    <row r="3" spans="1:5" ht="45" x14ac:dyDescent="0.15">
      <c r="B3" s="40" t="s">
        <v>43</v>
      </c>
      <c r="C3" s="40" t="s">
        <v>128</v>
      </c>
      <c r="D3" s="40" t="s">
        <v>129</v>
      </c>
      <c r="E3" s="40" t="s">
        <v>130</v>
      </c>
    </row>
    <row r="4" spans="1:5" ht="15" x14ac:dyDescent="0.15">
      <c r="B4" s="67" t="s">
        <v>132</v>
      </c>
      <c r="C4" s="48">
        <v>6</v>
      </c>
      <c r="D4" s="48">
        <v>12</v>
      </c>
      <c r="E4" s="48">
        <v>10</v>
      </c>
    </row>
    <row r="5" spans="1:5" ht="15" x14ac:dyDescent="0.15">
      <c r="B5" s="67" t="s">
        <v>133</v>
      </c>
      <c r="C5" s="48">
        <v>55</v>
      </c>
      <c r="D5" s="48">
        <v>47</v>
      </c>
      <c r="E5" s="48">
        <f>0.8*55</f>
        <v>44</v>
      </c>
    </row>
    <row r="6" spans="1:5" ht="15" x14ac:dyDescent="0.15">
      <c r="B6" s="67" t="s">
        <v>131</v>
      </c>
      <c r="C6" s="48">
        <v>0</v>
      </c>
      <c r="D6" s="48">
        <v>0</v>
      </c>
      <c r="E6" s="48">
        <f>0.2*55</f>
        <v>11</v>
      </c>
    </row>
    <row r="7" spans="1:5" ht="15" x14ac:dyDescent="0.15">
      <c r="B7" s="67" t="s">
        <v>134</v>
      </c>
      <c r="C7" s="48">
        <v>17</v>
      </c>
      <c r="D7" s="48">
        <v>15</v>
      </c>
      <c r="E7" s="48">
        <v>6</v>
      </c>
    </row>
    <row r="8" spans="1:5" ht="15" x14ac:dyDescent="0.15">
      <c r="B8" s="67" t="s">
        <v>135</v>
      </c>
      <c r="C8" s="48">
        <v>6</v>
      </c>
      <c r="D8" s="48">
        <v>9</v>
      </c>
      <c r="E8" s="48">
        <v>6</v>
      </c>
    </row>
    <row r="9" spans="1:5" ht="15" x14ac:dyDescent="0.15">
      <c r="B9" s="67" t="s">
        <v>136</v>
      </c>
      <c r="C9" s="48">
        <v>16</v>
      </c>
      <c r="D9" s="48">
        <v>17</v>
      </c>
      <c r="E9" s="48">
        <v>23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CDD61-3902-B047-97A3-8BCF7C266E87}">
  <dimension ref="B2:G60"/>
  <sheetViews>
    <sheetView workbookViewId="0">
      <selection activeCell="P20" sqref="P20"/>
    </sheetView>
  </sheetViews>
  <sheetFormatPr baseColWidth="10" defaultRowHeight="12" x14ac:dyDescent="0.15"/>
  <cols>
    <col min="1" max="1" width="11" customWidth="1"/>
    <col min="2" max="2" width="24.796875" customWidth="1"/>
    <col min="3" max="3" width="20.59765625" customWidth="1"/>
    <col min="4" max="4" width="18" customWidth="1"/>
    <col min="5" max="5" width="20.59765625" customWidth="1"/>
  </cols>
  <sheetData>
    <row r="2" spans="2:5" ht="15" thickBot="1" x14ac:dyDescent="0.2">
      <c r="B2" s="54" t="s">
        <v>255</v>
      </c>
    </row>
    <row r="3" spans="2:5" ht="30" x14ac:dyDescent="0.15">
      <c r="B3" s="71" t="s">
        <v>84</v>
      </c>
      <c r="C3" s="72" t="s">
        <v>208</v>
      </c>
      <c r="D3" s="72" t="s">
        <v>209</v>
      </c>
      <c r="E3" s="73" t="s">
        <v>210</v>
      </c>
    </row>
    <row r="4" spans="2:5" ht="30" x14ac:dyDescent="0.15">
      <c r="B4" s="65" t="s">
        <v>138</v>
      </c>
      <c r="C4" s="49" t="s">
        <v>139</v>
      </c>
      <c r="D4" s="49" t="s">
        <v>140</v>
      </c>
      <c r="E4" s="70" t="s">
        <v>141</v>
      </c>
    </row>
    <row r="5" spans="2:5" ht="30" x14ac:dyDescent="0.15">
      <c r="B5" s="65" t="s">
        <v>142</v>
      </c>
      <c r="C5" s="49" t="s">
        <v>143</v>
      </c>
      <c r="D5" s="49" t="s">
        <v>144</v>
      </c>
      <c r="E5" s="70" t="s">
        <v>141</v>
      </c>
    </row>
    <row r="6" spans="2:5" ht="45" x14ac:dyDescent="0.15">
      <c r="B6" s="65" t="s">
        <v>145</v>
      </c>
      <c r="C6" s="49" t="s">
        <v>139</v>
      </c>
      <c r="D6" s="49" t="s">
        <v>146</v>
      </c>
      <c r="E6" s="70" t="s">
        <v>141</v>
      </c>
    </row>
    <row r="7" spans="2:5" ht="45" x14ac:dyDescent="0.15">
      <c r="B7" s="65" t="s">
        <v>147</v>
      </c>
      <c r="C7" s="49" t="s">
        <v>139</v>
      </c>
      <c r="D7" s="49" t="s">
        <v>148</v>
      </c>
      <c r="E7" s="70" t="s">
        <v>141</v>
      </c>
    </row>
    <row r="8" spans="2:5" ht="30" x14ac:dyDescent="0.15">
      <c r="B8" s="65" t="s">
        <v>149</v>
      </c>
      <c r="C8" s="49" t="s">
        <v>139</v>
      </c>
      <c r="D8" s="49" t="s">
        <v>150</v>
      </c>
      <c r="E8" s="70" t="s">
        <v>141</v>
      </c>
    </row>
    <row r="9" spans="2:5" ht="30" x14ac:dyDescent="0.15">
      <c r="B9" s="65" t="s">
        <v>151</v>
      </c>
      <c r="C9" s="49" t="s">
        <v>139</v>
      </c>
      <c r="D9" s="49" t="s">
        <v>152</v>
      </c>
      <c r="E9" s="70" t="s">
        <v>141</v>
      </c>
    </row>
    <row r="10" spans="2:5" ht="30" x14ac:dyDescent="0.15">
      <c r="B10" s="65" t="s">
        <v>153</v>
      </c>
      <c r="C10" s="49" t="s">
        <v>139</v>
      </c>
      <c r="D10" s="49" t="s">
        <v>154</v>
      </c>
      <c r="E10" s="70" t="s">
        <v>141</v>
      </c>
    </row>
    <row r="11" spans="2:5" ht="30" x14ac:dyDescent="0.15">
      <c r="B11" s="65" t="s">
        <v>155</v>
      </c>
      <c r="C11" s="49" t="s">
        <v>143</v>
      </c>
      <c r="D11" s="49" t="s">
        <v>156</v>
      </c>
      <c r="E11" s="70" t="s">
        <v>141</v>
      </c>
    </row>
    <row r="12" spans="2:5" ht="30" x14ac:dyDescent="0.15">
      <c r="B12" s="65" t="s">
        <v>157</v>
      </c>
      <c r="C12" s="49" t="s">
        <v>158</v>
      </c>
      <c r="D12" s="49" t="s">
        <v>159</v>
      </c>
      <c r="E12" s="70" t="s">
        <v>141</v>
      </c>
    </row>
    <row r="13" spans="2:5" ht="30" x14ac:dyDescent="0.15">
      <c r="B13" s="65" t="s">
        <v>160</v>
      </c>
      <c r="C13" s="49" t="s">
        <v>139</v>
      </c>
      <c r="D13" s="49" t="s">
        <v>161</v>
      </c>
      <c r="E13" s="70" t="s">
        <v>141</v>
      </c>
    </row>
    <row r="14" spans="2:5" ht="30" x14ac:dyDescent="0.15">
      <c r="B14" s="65" t="s">
        <v>162</v>
      </c>
      <c r="C14" s="49" t="s">
        <v>158</v>
      </c>
      <c r="D14" s="49" t="s">
        <v>163</v>
      </c>
      <c r="E14" s="70" t="s">
        <v>141</v>
      </c>
    </row>
    <row r="15" spans="2:5" ht="30" x14ac:dyDescent="0.15">
      <c r="B15" s="65" t="s">
        <v>164</v>
      </c>
      <c r="C15" s="49" t="s">
        <v>139</v>
      </c>
      <c r="D15" s="49" t="s">
        <v>165</v>
      </c>
      <c r="E15" s="70" t="s">
        <v>141</v>
      </c>
    </row>
    <row r="16" spans="2:5" ht="30" x14ac:dyDescent="0.15">
      <c r="B16" s="65" t="s">
        <v>166</v>
      </c>
      <c r="C16" s="49" t="s">
        <v>139</v>
      </c>
      <c r="D16" s="49" t="s">
        <v>167</v>
      </c>
      <c r="E16" s="70" t="s">
        <v>141</v>
      </c>
    </row>
    <row r="17" spans="2:5" ht="30" x14ac:dyDescent="0.15">
      <c r="B17" s="65" t="s">
        <v>168</v>
      </c>
      <c r="C17" s="49" t="s">
        <v>158</v>
      </c>
      <c r="D17" s="49" t="s">
        <v>169</v>
      </c>
      <c r="E17" s="70" t="s">
        <v>141</v>
      </c>
    </row>
    <row r="18" spans="2:5" ht="30" x14ac:dyDescent="0.15">
      <c r="B18" s="65" t="s">
        <v>170</v>
      </c>
      <c r="C18" s="49" t="s">
        <v>143</v>
      </c>
      <c r="D18" s="49" t="s">
        <v>171</v>
      </c>
      <c r="E18" s="70" t="s">
        <v>141</v>
      </c>
    </row>
    <row r="19" spans="2:5" ht="30" x14ac:dyDescent="0.15">
      <c r="B19" s="65" t="s">
        <v>172</v>
      </c>
      <c r="C19" s="49" t="s">
        <v>139</v>
      </c>
      <c r="D19" s="49" t="s">
        <v>173</v>
      </c>
      <c r="E19" s="70" t="s">
        <v>141</v>
      </c>
    </row>
    <row r="20" spans="2:5" ht="30" x14ac:dyDescent="0.15">
      <c r="B20" s="65" t="s">
        <v>174</v>
      </c>
      <c r="C20" s="49" t="s">
        <v>139</v>
      </c>
      <c r="D20" s="49" t="s">
        <v>154</v>
      </c>
      <c r="E20" s="70" t="s">
        <v>141</v>
      </c>
    </row>
    <row r="21" spans="2:5" ht="30" x14ac:dyDescent="0.15">
      <c r="B21" s="65" t="s">
        <v>175</v>
      </c>
      <c r="C21" s="49" t="s">
        <v>139</v>
      </c>
      <c r="D21" s="49" t="s">
        <v>176</v>
      </c>
      <c r="E21" s="70" t="s">
        <v>141</v>
      </c>
    </row>
    <row r="22" spans="2:5" ht="30" x14ac:dyDescent="0.15">
      <c r="B22" s="65" t="s">
        <v>177</v>
      </c>
      <c r="C22" s="49" t="s">
        <v>158</v>
      </c>
      <c r="D22" s="49" t="s">
        <v>178</v>
      </c>
      <c r="E22" s="70" t="s">
        <v>141</v>
      </c>
    </row>
    <row r="23" spans="2:5" ht="45" x14ac:dyDescent="0.15">
      <c r="B23" s="65" t="s">
        <v>179</v>
      </c>
      <c r="C23" s="49" t="s">
        <v>139</v>
      </c>
      <c r="D23" s="49" t="s">
        <v>180</v>
      </c>
      <c r="E23" s="70" t="s">
        <v>141</v>
      </c>
    </row>
    <row r="24" spans="2:5" ht="30" x14ac:dyDescent="0.15">
      <c r="B24" s="65" t="s">
        <v>181</v>
      </c>
      <c r="C24" s="49" t="s">
        <v>158</v>
      </c>
      <c r="D24" s="49" t="s">
        <v>182</v>
      </c>
      <c r="E24" s="70" t="s">
        <v>141</v>
      </c>
    </row>
    <row r="25" spans="2:5" ht="30" x14ac:dyDescent="0.15">
      <c r="B25" s="65" t="s">
        <v>183</v>
      </c>
      <c r="C25" s="49" t="s">
        <v>139</v>
      </c>
      <c r="D25" s="49" t="s">
        <v>184</v>
      </c>
      <c r="E25" s="70" t="s">
        <v>141</v>
      </c>
    </row>
    <row r="26" spans="2:5" ht="30" x14ac:dyDescent="0.15">
      <c r="B26" s="65" t="s">
        <v>185</v>
      </c>
      <c r="C26" s="49" t="s">
        <v>158</v>
      </c>
      <c r="D26" s="49" t="s">
        <v>186</v>
      </c>
      <c r="E26" s="70" t="s">
        <v>141</v>
      </c>
    </row>
    <row r="27" spans="2:5" ht="30" x14ac:dyDescent="0.15">
      <c r="B27" s="65" t="s">
        <v>187</v>
      </c>
      <c r="C27" s="49" t="s">
        <v>139</v>
      </c>
      <c r="D27" s="49" t="s">
        <v>188</v>
      </c>
      <c r="E27" s="70" t="s">
        <v>141</v>
      </c>
    </row>
    <row r="28" spans="2:5" ht="30" x14ac:dyDescent="0.15">
      <c r="B28" s="65" t="s">
        <v>189</v>
      </c>
      <c r="C28" s="49" t="s">
        <v>139</v>
      </c>
      <c r="D28" s="49" t="s">
        <v>190</v>
      </c>
      <c r="E28" s="70" t="s">
        <v>141</v>
      </c>
    </row>
    <row r="29" spans="2:5" ht="45" x14ac:dyDescent="0.15">
      <c r="B29" s="65" t="s">
        <v>191</v>
      </c>
      <c r="C29" s="49" t="s">
        <v>158</v>
      </c>
      <c r="D29" s="49" t="s">
        <v>192</v>
      </c>
      <c r="E29" s="70" t="s">
        <v>141</v>
      </c>
    </row>
    <row r="30" spans="2:5" ht="30" x14ac:dyDescent="0.15">
      <c r="B30" s="65" t="s">
        <v>193</v>
      </c>
      <c r="C30" s="49" t="s">
        <v>139</v>
      </c>
      <c r="D30" s="49" t="s">
        <v>154</v>
      </c>
      <c r="E30" s="70" t="s">
        <v>141</v>
      </c>
    </row>
    <row r="31" spans="2:5" ht="30" x14ac:dyDescent="0.15">
      <c r="B31" s="65" t="s">
        <v>194</v>
      </c>
      <c r="C31" s="49" t="s">
        <v>158</v>
      </c>
      <c r="D31" s="49" t="s">
        <v>195</v>
      </c>
      <c r="E31" s="70" t="s">
        <v>141</v>
      </c>
    </row>
    <row r="32" spans="2:5" ht="45" x14ac:dyDescent="0.15">
      <c r="B32" s="65" t="s">
        <v>196</v>
      </c>
      <c r="C32" s="49" t="s">
        <v>139</v>
      </c>
      <c r="D32" s="49" t="s">
        <v>197</v>
      </c>
      <c r="E32" s="70" t="s">
        <v>141</v>
      </c>
    </row>
    <row r="33" spans="2:7" ht="30" x14ac:dyDescent="0.15">
      <c r="B33" s="65" t="s">
        <v>198</v>
      </c>
      <c r="C33" s="49" t="s">
        <v>139</v>
      </c>
      <c r="D33" s="49" t="s">
        <v>199</v>
      </c>
      <c r="E33" s="70" t="s">
        <v>141</v>
      </c>
    </row>
    <row r="34" spans="2:7" ht="45" x14ac:dyDescent="0.15">
      <c r="B34" s="65" t="s">
        <v>200</v>
      </c>
      <c r="C34" s="49" t="s">
        <v>143</v>
      </c>
      <c r="D34" s="49" t="s">
        <v>201</v>
      </c>
      <c r="E34" s="70" t="s">
        <v>141</v>
      </c>
    </row>
    <row r="35" spans="2:7" ht="30" x14ac:dyDescent="0.15">
      <c r="B35" s="65" t="s">
        <v>202</v>
      </c>
      <c r="C35" s="49" t="s">
        <v>139</v>
      </c>
      <c r="D35" s="49" t="s">
        <v>203</v>
      </c>
      <c r="E35" s="70" t="s">
        <v>141</v>
      </c>
    </row>
    <row r="36" spans="2:7" ht="30" x14ac:dyDescent="0.15">
      <c r="B36" s="65" t="s">
        <v>204</v>
      </c>
      <c r="C36" s="49" t="s">
        <v>139</v>
      </c>
      <c r="D36" s="49" t="s">
        <v>205</v>
      </c>
      <c r="E36" s="70" t="s">
        <v>141</v>
      </c>
    </row>
    <row r="37" spans="2:7" ht="30" x14ac:dyDescent="0.15">
      <c r="B37" s="65" t="s">
        <v>206</v>
      </c>
      <c r="C37" s="49" t="s">
        <v>158</v>
      </c>
      <c r="D37" s="49" t="s">
        <v>207</v>
      </c>
      <c r="E37" s="70" t="s">
        <v>141</v>
      </c>
    </row>
    <row r="38" spans="2:7" ht="30" x14ac:dyDescent="0.15">
      <c r="B38" s="59" t="s">
        <v>211</v>
      </c>
      <c r="C38" s="48" t="s">
        <v>139</v>
      </c>
      <c r="D38" s="48" t="s">
        <v>212</v>
      </c>
      <c r="E38" s="75" t="s">
        <v>213</v>
      </c>
      <c r="F38" s="74"/>
      <c r="G38" s="5"/>
    </row>
    <row r="39" spans="2:7" ht="30" x14ac:dyDescent="0.15">
      <c r="B39" s="59" t="s">
        <v>214</v>
      </c>
      <c r="C39" s="48" t="s">
        <v>139</v>
      </c>
      <c r="D39" s="48" t="s">
        <v>215</v>
      </c>
      <c r="E39" s="75" t="s">
        <v>213</v>
      </c>
      <c r="F39" s="74"/>
      <c r="G39" s="5"/>
    </row>
    <row r="40" spans="2:7" ht="30" x14ac:dyDescent="0.15">
      <c r="B40" s="59" t="s">
        <v>216</v>
      </c>
      <c r="C40" s="48" t="s">
        <v>143</v>
      </c>
      <c r="D40" s="48" t="s">
        <v>217</v>
      </c>
      <c r="E40" s="75" t="s">
        <v>213</v>
      </c>
      <c r="F40" s="74"/>
      <c r="G40" s="5"/>
    </row>
    <row r="41" spans="2:7" ht="30" x14ac:dyDescent="0.15">
      <c r="B41" s="59" t="s">
        <v>218</v>
      </c>
      <c r="C41" s="48" t="s">
        <v>158</v>
      </c>
      <c r="D41" s="48" t="s">
        <v>219</v>
      </c>
      <c r="E41" s="75" t="s">
        <v>213</v>
      </c>
      <c r="F41" s="74"/>
      <c r="G41" s="5"/>
    </row>
    <row r="42" spans="2:7" ht="30" x14ac:dyDescent="0.15">
      <c r="B42" s="59" t="s">
        <v>220</v>
      </c>
      <c r="C42" s="48" t="s">
        <v>158</v>
      </c>
      <c r="D42" s="48" t="s">
        <v>221</v>
      </c>
      <c r="E42" s="75" t="s">
        <v>213</v>
      </c>
      <c r="F42" s="74"/>
      <c r="G42" s="5"/>
    </row>
    <row r="43" spans="2:7" ht="30" x14ac:dyDescent="0.15">
      <c r="B43" s="59" t="s">
        <v>222</v>
      </c>
      <c r="C43" s="48" t="s">
        <v>139</v>
      </c>
      <c r="D43" s="48" t="s">
        <v>223</v>
      </c>
      <c r="E43" s="75" t="s">
        <v>213</v>
      </c>
      <c r="F43" s="74"/>
      <c r="G43" s="5"/>
    </row>
    <row r="44" spans="2:7" ht="60" x14ac:dyDescent="0.15">
      <c r="B44" s="59" t="s">
        <v>224</v>
      </c>
      <c r="C44" s="48" t="s">
        <v>143</v>
      </c>
      <c r="D44" s="48" t="s">
        <v>225</v>
      </c>
      <c r="E44" s="75" t="s">
        <v>213</v>
      </c>
      <c r="F44" s="74"/>
      <c r="G44" s="5"/>
    </row>
    <row r="45" spans="2:7" ht="30" x14ac:dyDescent="0.15">
      <c r="B45" s="59" t="s">
        <v>226</v>
      </c>
      <c r="C45" s="48" t="s">
        <v>139</v>
      </c>
      <c r="D45" s="48" t="s">
        <v>227</v>
      </c>
      <c r="E45" s="75" t="s">
        <v>213</v>
      </c>
      <c r="F45" s="74"/>
      <c r="G45" s="5"/>
    </row>
    <row r="46" spans="2:7" ht="30" x14ac:dyDescent="0.15">
      <c r="B46" s="59" t="s">
        <v>228</v>
      </c>
      <c r="C46" s="48" t="s">
        <v>158</v>
      </c>
      <c r="D46" s="48" t="s">
        <v>229</v>
      </c>
      <c r="E46" s="75" t="s">
        <v>213</v>
      </c>
      <c r="F46" s="74"/>
      <c r="G46" s="5"/>
    </row>
    <row r="47" spans="2:7" ht="30" x14ac:dyDescent="0.15">
      <c r="B47" s="59" t="s">
        <v>230</v>
      </c>
      <c r="C47" s="48" t="s">
        <v>143</v>
      </c>
      <c r="D47" s="48" t="s">
        <v>231</v>
      </c>
      <c r="E47" s="75" t="s">
        <v>213</v>
      </c>
      <c r="F47" s="74"/>
      <c r="G47" s="5"/>
    </row>
    <row r="48" spans="2:7" ht="30" x14ac:dyDescent="0.15">
      <c r="B48" s="59" t="s">
        <v>232</v>
      </c>
      <c r="C48" s="48" t="s">
        <v>143</v>
      </c>
      <c r="D48" s="48" t="s">
        <v>233</v>
      </c>
      <c r="E48" s="75" t="s">
        <v>213</v>
      </c>
      <c r="F48" s="74"/>
      <c r="G48" s="5"/>
    </row>
    <row r="49" spans="2:7" ht="30" x14ac:dyDescent="0.15">
      <c r="B49" s="59" t="s">
        <v>234</v>
      </c>
      <c r="C49" s="48" t="s">
        <v>139</v>
      </c>
      <c r="D49" s="48" t="s">
        <v>235</v>
      </c>
      <c r="E49" s="75" t="s">
        <v>213</v>
      </c>
      <c r="F49" s="74"/>
      <c r="G49" s="5"/>
    </row>
    <row r="50" spans="2:7" ht="30" x14ac:dyDescent="0.15">
      <c r="B50" s="59" t="s">
        <v>236</v>
      </c>
      <c r="C50" s="48" t="s">
        <v>143</v>
      </c>
      <c r="D50" s="48" t="s">
        <v>237</v>
      </c>
      <c r="E50" s="75" t="s">
        <v>213</v>
      </c>
      <c r="F50" s="74"/>
      <c r="G50" s="5"/>
    </row>
    <row r="51" spans="2:7" ht="30" x14ac:dyDescent="0.15">
      <c r="B51" s="59" t="s">
        <v>238</v>
      </c>
      <c r="C51" s="48" t="s">
        <v>143</v>
      </c>
      <c r="D51" s="48" t="s">
        <v>239</v>
      </c>
      <c r="E51" s="75" t="s">
        <v>213</v>
      </c>
      <c r="F51" s="74"/>
      <c r="G51" s="5"/>
    </row>
    <row r="52" spans="2:7" ht="30" x14ac:dyDescent="0.15">
      <c r="B52" s="59" t="s">
        <v>240</v>
      </c>
      <c r="C52" s="48" t="s">
        <v>158</v>
      </c>
      <c r="D52" s="48" t="s">
        <v>241</v>
      </c>
      <c r="E52" s="75" t="s">
        <v>213</v>
      </c>
      <c r="F52" s="74"/>
      <c r="G52" s="5"/>
    </row>
    <row r="53" spans="2:7" ht="30" x14ac:dyDescent="0.15">
      <c r="B53" s="59" t="s">
        <v>242</v>
      </c>
      <c r="C53" s="48" t="s">
        <v>143</v>
      </c>
      <c r="D53" s="48" t="s">
        <v>243</v>
      </c>
      <c r="E53" s="75" t="s">
        <v>213</v>
      </c>
      <c r="F53" s="74"/>
      <c r="G53" s="5"/>
    </row>
    <row r="54" spans="2:7" ht="30" x14ac:dyDescent="0.15">
      <c r="B54" s="59" t="s">
        <v>244</v>
      </c>
      <c r="C54" s="48" t="s">
        <v>143</v>
      </c>
      <c r="D54" s="48" t="s">
        <v>233</v>
      </c>
      <c r="E54" s="75" t="s">
        <v>213</v>
      </c>
      <c r="F54" s="74"/>
      <c r="G54" s="5"/>
    </row>
    <row r="55" spans="2:7" ht="30" x14ac:dyDescent="0.15">
      <c r="B55" s="59" t="s">
        <v>245</v>
      </c>
      <c r="C55" s="48" t="s">
        <v>158</v>
      </c>
      <c r="D55" s="48" t="s">
        <v>246</v>
      </c>
      <c r="E55" s="75" t="s">
        <v>213</v>
      </c>
      <c r="F55" s="74"/>
      <c r="G55" s="5"/>
    </row>
    <row r="56" spans="2:7" ht="45" x14ac:dyDescent="0.15">
      <c r="B56" s="59" t="s">
        <v>247</v>
      </c>
      <c r="C56" s="48" t="s">
        <v>158</v>
      </c>
      <c r="D56" s="48" t="s">
        <v>246</v>
      </c>
      <c r="E56" s="75" t="s">
        <v>213</v>
      </c>
      <c r="F56" s="74"/>
      <c r="G56" s="5"/>
    </row>
    <row r="57" spans="2:7" ht="30" x14ac:dyDescent="0.15">
      <c r="B57" s="59" t="s">
        <v>248</v>
      </c>
      <c r="C57" s="48" t="s">
        <v>139</v>
      </c>
      <c r="D57" s="48" t="s">
        <v>249</v>
      </c>
      <c r="E57" s="75" t="s">
        <v>213</v>
      </c>
      <c r="F57" s="74"/>
      <c r="G57" s="5"/>
    </row>
    <row r="58" spans="2:7" ht="30" x14ac:dyDescent="0.15">
      <c r="B58" s="59" t="s">
        <v>250</v>
      </c>
      <c r="C58" s="48" t="s">
        <v>158</v>
      </c>
      <c r="D58" s="48" t="s">
        <v>251</v>
      </c>
      <c r="E58" s="75" t="s">
        <v>213</v>
      </c>
      <c r="F58" s="74"/>
      <c r="G58" s="5"/>
    </row>
    <row r="59" spans="2:7" ht="30" x14ac:dyDescent="0.15">
      <c r="B59" s="59" t="s">
        <v>252</v>
      </c>
      <c r="C59" s="48" t="s">
        <v>158</v>
      </c>
      <c r="D59" s="48" t="s">
        <v>221</v>
      </c>
      <c r="E59" s="75" t="s">
        <v>213</v>
      </c>
      <c r="F59" s="74"/>
      <c r="G59" s="5"/>
    </row>
    <row r="60" spans="2:7" ht="31" thickBot="1" x14ac:dyDescent="0.2">
      <c r="B60" s="62" t="s">
        <v>253</v>
      </c>
      <c r="C60" s="76" t="s">
        <v>143</v>
      </c>
      <c r="D60" s="76" t="s">
        <v>254</v>
      </c>
      <c r="E60" s="77" t="s">
        <v>213</v>
      </c>
      <c r="F60" s="74"/>
      <c r="G60" s="5"/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D46F0-FF9C-DC43-9668-578E70B7FB0A}">
  <dimension ref="B1:D42"/>
  <sheetViews>
    <sheetView workbookViewId="0">
      <selection activeCell="N35" sqref="N35"/>
    </sheetView>
  </sheetViews>
  <sheetFormatPr baseColWidth="10" defaultRowHeight="12" x14ac:dyDescent="0.15"/>
  <cols>
    <col min="2" max="2" width="20.59765625" customWidth="1"/>
    <col min="3" max="3" width="20.19921875" customWidth="1"/>
  </cols>
  <sheetData>
    <row r="1" spans="2:4" ht="14" x14ac:dyDescent="0.15">
      <c r="B1" s="54" t="s">
        <v>305</v>
      </c>
    </row>
    <row r="3" spans="2:4" ht="14" x14ac:dyDescent="0.15">
      <c r="B3" s="83" t="s">
        <v>43</v>
      </c>
      <c r="C3" s="83" t="s">
        <v>33</v>
      </c>
      <c r="D3" s="34"/>
    </row>
    <row r="4" spans="2:4" ht="16" x14ac:dyDescent="0.2">
      <c r="B4" s="112" t="s">
        <v>286</v>
      </c>
      <c r="C4" s="113">
        <v>1.7000000000000001E-2</v>
      </c>
      <c r="D4" s="79"/>
    </row>
    <row r="5" spans="2:4" ht="32" x14ac:dyDescent="0.2">
      <c r="B5" s="112" t="s">
        <v>287</v>
      </c>
      <c r="C5" s="113">
        <v>5.0000000000000001E-3</v>
      </c>
      <c r="D5" s="34"/>
    </row>
    <row r="6" spans="2:4" ht="16" x14ac:dyDescent="0.2">
      <c r="B6" s="112" t="s">
        <v>288</v>
      </c>
      <c r="C6" s="113">
        <v>5.1000000000000004E-3</v>
      </c>
      <c r="D6" s="34"/>
    </row>
    <row r="7" spans="2:4" ht="16" x14ac:dyDescent="0.2">
      <c r="B7" s="112" t="s">
        <v>289</v>
      </c>
      <c r="C7" s="113">
        <v>8.6E-3</v>
      </c>
      <c r="D7" s="34"/>
    </row>
    <row r="8" spans="2:4" ht="16" x14ac:dyDescent="0.2">
      <c r="B8" s="112" t="s">
        <v>290</v>
      </c>
      <c r="C8" s="113">
        <v>1.04E-2</v>
      </c>
      <c r="D8" s="34"/>
    </row>
    <row r="9" spans="2:4" ht="16" x14ac:dyDescent="0.2">
      <c r="B9" s="112" t="s">
        <v>291</v>
      </c>
      <c r="C9" s="113">
        <v>1.7399999999999999E-2</v>
      </c>
      <c r="D9" s="34"/>
    </row>
    <row r="10" spans="2:4" ht="16" x14ac:dyDescent="0.2">
      <c r="B10" s="112" t="s">
        <v>292</v>
      </c>
      <c r="C10" s="113">
        <v>2.3E-2</v>
      </c>
      <c r="D10" s="34"/>
    </row>
    <row r="11" spans="2:4" ht="16" x14ac:dyDescent="0.2">
      <c r="B11" s="112" t="s">
        <v>293</v>
      </c>
      <c r="C11" s="113">
        <v>2.7099999999999999E-2</v>
      </c>
      <c r="D11" s="34"/>
    </row>
    <row r="12" spans="2:4" ht="16" x14ac:dyDescent="0.2">
      <c r="B12" s="112" t="s">
        <v>294</v>
      </c>
      <c r="C12" s="113">
        <v>3.5700000000000003E-2</v>
      </c>
      <c r="D12" s="34"/>
    </row>
    <row r="13" spans="2:4" ht="16" x14ac:dyDescent="0.2">
      <c r="B13" s="112" t="s">
        <v>295</v>
      </c>
      <c r="C13" s="113">
        <v>0.31190000000000001</v>
      </c>
      <c r="D13" s="34"/>
    </row>
    <row r="14" spans="2:4" ht="16" x14ac:dyDescent="0.2">
      <c r="B14" s="112" t="s">
        <v>296</v>
      </c>
      <c r="C14" s="113">
        <v>0.40560000000000002</v>
      </c>
      <c r="D14" s="34"/>
    </row>
    <row r="15" spans="2:4" ht="16" x14ac:dyDescent="0.2">
      <c r="B15" s="112" t="s">
        <v>297</v>
      </c>
      <c r="C15" s="113">
        <v>0</v>
      </c>
      <c r="D15" s="34"/>
    </row>
    <row r="16" spans="2:4" ht="16" x14ac:dyDescent="0.2">
      <c r="B16" s="112" t="s">
        <v>298</v>
      </c>
      <c r="C16" s="113">
        <v>2.8999999999999998E-3</v>
      </c>
      <c r="D16" s="34"/>
    </row>
    <row r="17" spans="2:4" ht="16" x14ac:dyDescent="0.2">
      <c r="B17" s="112" t="s">
        <v>299</v>
      </c>
      <c r="C17" s="113">
        <v>1.4999999999999999E-2</v>
      </c>
      <c r="D17" s="34"/>
    </row>
    <row r="18" spans="2:4" ht="16" x14ac:dyDescent="0.2">
      <c r="B18" s="112" t="s">
        <v>300</v>
      </c>
      <c r="C18" s="113">
        <v>3.3700000000000001E-2</v>
      </c>
      <c r="D18" s="34"/>
    </row>
    <row r="19" spans="2:4" ht="16" x14ac:dyDescent="0.2">
      <c r="B19" s="112" t="s">
        <v>301</v>
      </c>
      <c r="C19" s="113">
        <v>5.4899999999999997E-2</v>
      </c>
      <c r="D19" s="34"/>
    </row>
    <row r="20" spans="2:4" ht="16" x14ac:dyDescent="0.2">
      <c r="B20" s="112" t="s">
        <v>302</v>
      </c>
      <c r="C20" s="113">
        <v>5.8400000000000001E-2</v>
      </c>
      <c r="D20" s="34"/>
    </row>
    <row r="21" spans="2:4" ht="32" x14ac:dyDescent="0.2">
      <c r="B21" s="112" t="s">
        <v>303</v>
      </c>
      <c r="C21" s="113">
        <v>0.35630000000000001</v>
      </c>
      <c r="D21" s="34"/>
    </row>
    <row r="22" spans="2:4" ht="16" x14ac:dyDescent="0.2">
      <c r="B22" s="112" t="s">
        <v>304</v>
      </c>
      <c r="C22" s="113">
        <v>0.60980000000000001</v>
      </c>
      <c r="D22" s="34"/>
    </row>
    <row r="23" spans="2:4" ht="14" x14ac:dyDescent="0.15">
      <c r="B23" s="34"/>
      <c r="C23" s="34"/>
      <c r="D23" s="34"/>
    </row>
    <row r="24" spans="2:4" ht="14" x14ac:dyDescent="0.15">
      <c r="B24" s="34"/>
      <c r="C24" s="34"/>
      <c r="D24" s="34"/>
    </row>
    <row r="25" spans="2:4" ht="14" x14ac:dyDescent="0.15">
      <c r="B25" s="34"/>
      <c r="C25" s="34"/>
      <c r="D25" s="34"/>
    </row>
    <row r="26" spans="2:4" ht="14" x14ac:dyDescent="0.15">
      <c r="B26" s="34"/>
      <c r="C26" s="34"/>
      <c r="D26" s="34"/>
    </row>
    <row r="27" spans="2:4" ht="14" x14ac:dyDescent="0.15">
      <c r="B27" s="34"/>
      <c r="C27" s="34"/>
      <c r="D27" s="34"/>
    </row>
    <row r="28" spans="2:4" ht="14" x14ac:dyDescent="0.15">
      <c r="B28" s="34"/>
      <c r="C28" s="34"/>
      <c r="D28" s="34"/>
    </row>
    <row r="29" spans="2:4" ht="14" x14ac:dyDescent="0.15">
      <c r="B29" s="34"/>
      <c r="C29" s="34"/>
      <c r="D29" s="34"/>
    </row>
    <row r="30" spans="2:4" ht="14" x14ac:dyDescent="0.15">
      <c r="B30" s="34"/>
      <c r="C30" s="34"/>
      <c r="D30" s="34"/>
    </row>
    <row r="31" spans="2:4" ht="14" x14ac:dyDescent="0.15">
      <c r="B31" s="34"/>
      <c r="C31" s="34"/>
      <c r="D31" s="34"/>
    </row>
    <row r="32" spans="2:4" ht="14" x14ac:dyDescent="0.15">
      <c r="B32" s="34"/>
      <c r="C32" s="34"/>
      <c r="D32" s="34"/>
    </row>
    <row r="33" spans="2:4" ht="14" x14ac:dyDescent="0.15">
      <c r="B33" s="34"/>
      <c r="C33" s="34"/>
      <c r="D33" s="34"/>
    </row>
    <row r="34" spans="2:4" ht="14" x14ac:dyDescent="0.15">
      <c r="B34" s="34"/>
      <c r="C34" s="34"/>
      <c r="D34" s="34"/>
    </row>
    <row r="35" spans="2:4" ht="14" x14ac:dyDescent="0.15">
      <c r="B35" s="34"/>
      <c r="C35" s="34"/>
      <c r="D35" s="34"/>
    </row>
    <row r="36" spans="2:4" ht="14" x14ac:dyDescent="0.15">
      <c r="B36" s="34"/>
      <c r="C36" s="34"/>
      <c r="D36" s="34"/>
    </row>
    <row r="37" spans="2:4" ht="14" x14ac:dyDescent="0.15">
      <c r="B37" s="34"/>
      <c r="C37" s="34"/>
      <c r="D37" s="34"/>
    </row>
    <row r="38" spans="2:4" ht="14" x14ac:dyDescent="0.15">
      <c r="B38" s="34"/>
      <c r="C38" s="34"/>
      <c r="D38" s="34"/>
    </row>
    <row r="39" spans="2:4" ht="14" x14ac:dyDescent="0.15">
      <c r="B39" s="34"/>
      <c r="C39" s="34"/>
      <c r="D39" s="34"/>
    </row>
    <row r="40" spans="2:4" ht="14" x14ac:dyDescent="0.15">
      <c r="B40" s="34"/>
      <c r="C40" s="34"/>
      <c r="D40" s="34"/>
    </row>
    <row r="41" spans="2:4" ht="14" x14ac:dyDescent="0.15">
      <c r="B41" s="34"/>
      <c r="C41" s="34"/>
      <c r="D41" s="34"/>
    </row>
    <row r="42" spans="2:4" ht="14" x14ac:dyDescent="0.15">
      <c r="B42" s="34"/>
      <c r="C42" s="34"/>
      <c r="D42" s="34"/>
    </row>
  </sheetData>
  <pageMargins left="0.7" right="0.7" top="0.75" bottom="0.75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323B8-0DC0-994C-B1DE-3C03B2472102}">
  <dimension ref="B1:D44"/>
  <sheetViews>
    <sheetView workbookViewId="0">
      <selection activeCell="S35" sqref="S35"/>
    </sheetView>
  </sheetViews>
  <sheetFormatPr baseColWidth="10" defaultRowHeight="12" x14ac:dyDescent="0.15"/>
  <cols>
    <col min="3" max="3" width="14.59765625" customWidth="1"/>
  </cols>
  <sheetData>
    <row r="1" spans="2:4" ht="14" x14ac:dyDescent="0.15">
      <c r="B1" s="54" t="s">
        <v>258</v>
      </c>
    </row>
    <row r="2" spans="2:4" ht="13" thickBot="1" x14ac:dyDescent="0.2"/>
    <row r="3" spans="2:4" ht="15" x14ac:dyDescent="0.15">
      <c r="B3" s="68" t="s">
        <v>0</v>
      </c>
      <c r="C3" s="88" t="s">
        <v>141</v>
      </c>
      <c r="D3" s="89" t="s">
        <v>257</v>
      </c>
    </row>
    <row r="4" spans="2:4" ht="14" x14ac:dyDescent="0.15">
      <c r="B4" s="59">
        <v>2022</v>
      </c>
      <c r="C4" s="80">
        <v>28156</v>
      </c>
      <c r="D4" s="81">
        <v>17102</v>
      </c>
    </row>
    <row r="5" spans="2:4" ht="14" x14ac:dyDescent="0.15">
      <c r="B5" s="59">
        <v>2023</v>
      </c>
      <c r="C5" s="48">
        <v>27420</v>
      </c>
      <c r="D5" s="75">
        <v>16462</v>
      </c>
    </row>
    <row r="6" spans="2:4" ht="14" x14ac:dyDescent="0.15">
      <c r="B6" s="59">
        <v>2024</v>
      </c>
      <c r="C6" s="48">
        <v>27420</v>
      </c>
      <c r="D6" s="75">
        <v>16462</v>
      </c>
    </row>
    <row r="7" spans="2:4" ht="14" x14ac:dyDescent="0.15">
      <c r="B7" s="59">
        <v>2025</v>
      </c>
      <c r="C7" s="48">
        <v>27420</v>
      </c>
      <c r="D7" s="75">
        <v>16462</v>
      </c>
    </row>
    <row r="8" spans="2:4" ht="14" x14ac:dyDescent="0.15">
      <c r="B8" s="59">
        <v>2026</v>
      </c>
      <c r="C8" s="48">
        <v>25721</v>
      </c>
      <c r="D8" s="75">
        <v>16122</v>
      </c>
    </row>
    <row r="9" spans="2:4" ht="14" x14ac:dyDescent="0.15">
      <c r="B9" s="59">
        <v>2027</v>
      </c>
      <c r="C9" s="48">
        <v>25042</v>
      </c>
      <c r="D9" s="75">
        <v>15917</v>
      </c>
    </row>
    <row r="10" spans="2:4" ht="14" x14ac:dyDescent="0.15">
      <c r="B10" s="59">
        <v>2028</v>
      </c>
      <c r="C10" s="48">
        <v>23762</v>
      </c>
      <c r="D10" s="75">
        <v>15917</v>
      </c>
    </row>
    <row r="11" spans="2:4" ht="14" x14ac:dyDescent="0.15">
      <c r="B11" s="59">
        <v>2029</v>
      </c>
      <c r="C11" s="48">
        <v>23116</v>
      </c>
      <c r="D11" s="75">
        <v>15917</v>
      </c>
    </row>
    <row r="12" spans="2:4" ht="14" x14ac:dyDescent="0.15">
      <c r="B12" s="59">
        <v>2030</v>
      </c>
      <c r="C12" s="48">
        <v>22456</v>
      </c>
      <c r="D12" s="75">
        <v>13917</v>
      </c>
    </row>
    <row r="13" spans="2:4" ht="14" x14ac:dyDescent="0.15">
      <c r="B13" s="59">
        <v>2031</v>
      </c>
      <c r="C13" s="48">
        <v>21199</v>
      </c>
      <c r="D13" s="75">
        <v>13917</v>
      </c>
    </row>
    <row r="14" spans="2:4" ht="14" x14ac:dyDescent="0.15">
      <c r="B14" s="59">
        <v>2032</v>
      </c>
      <c r="C14" s="48">
        <v>20845</v>
      </c>
      <c r="D14" s="75">
        <v>12787</v>
      </c>
    </row>
    <row r="15" spans="2:4" ht="14" x14ac:dyDescent="0.15">
      <c r="B15" s="59">
        <v>2033</v>
      </c>
      <c r="C15" s="48">
        <v>20122</v>
      </c>
      <c r="D15" s="75">
        <v>11747</v>
      </c>
    </row>
    <row r="16" spans="2:4" ht="14" x14ac:dyDescent="0.15">
      <c r="B16" s="59">
        <v>2034</v>
      </c>
      <c r="C16" s="48">
        <v>20122</v>
      </c>
      <c r="D16" s="75">
        <v>10297</v>
      </c>
    </row>
    <row r="17" spans="2:4" ht="14" x14ac:dyDescent="0.15">
      <c r="B17" s="59">
        <v>2035</v>
      </c>
      <c r="C17" s="48">
        <v>19345</v>
      </c>
      <c r="D17" s="75">
        <v>10297</v>
      </c>
    </row>
    <row r="18" spans="2:4" ht="14" x14ac:dyDescent="0.15">
      <c r="B18" s="59">
        <v>2036</v>
      </c>
      <c r="C18" s="48">
        <v>18409</v>
      </c>
      <c r="D18" s="75">
        <v>8997</v>
      </c>
    </row>
    <row r="19" spans="2:4" ht="14" x14ac:dyDescent="0.15">
      <c r="B19" s="59">
        <v>2037</v>
      </c>
      <c r="C19" s="48">
        <v>15061</v>
      </c>
      <c r="D19" s="75">
        <v>8187</v>
      </c>
    </row>
    <row r="20" spans="2:4" ht="14" x14ac:dyDescent="0.15">
      <c r="B20" s="59">
        <v>2038</v>
      </c>
      <c r="C20" s="48">
        <v>14166</v>
      </c>
      <c r="D20" s="75">
        <v>7887</v>
      </c>
    </row>
    <row r="21" spans="2:4" ht="14" x14ac:dyDescent="0.15">
      <c r="B21" s="59">
        <v>2039</v>
      </c>
      <c r="C21" s="48">
        <v>12703</v>
      </c>
      <c r="D21" s="75">
        <v>6705</v>
      </c>
    </row>
    <row r="22" spans="2:4" ht="14" x14ac:dyDescent="0.15">
      <c r="B22" s="59">
        <v>2040</v>
      </c>
      <c r="C22" s="48">
        <v>10589</v>
      </c>
      <c r="D22" s="75">
        <v>6705</v>
      </c>
    </row>
    <row r="23" spans="2:4" ht="14" x14ac:dyDescent="0.15">
      <c r="B23" s="59">
        <v>2041</v>
      </c>
      <c r="C23" s="48">
        <v>7250</v>
      </c>
      <c r="D23" s="75">
        <v>5530</v>
      </c>
    </row>
    <row r="24" spans="2:4" ht="14" x14ac:dyDescent="0.15">
      <c r="B24" s="59">
        <v>2042</v>
      </c>
      <c r="C24" s="48">
        <v>7250</v>
      </c>
      <c r="D24" s="75">
        <v>5250</v>
      </c>
    </row>
    <row r="25" spans="2:4" ht="14" x14ac:dyDescent="0.15">
      <c r="B25" s="59">
        <v>2043</v>
      </c>
      <c r="C25" s="48">
        <v>6532</v>
      </c>
      <c r="D25" s="75">
        <v>5250</v>
      </c>
    </row>
    <row r="26" spans="2:4" ht="14" x14ac:dyDescent="0.15">
      <c r="B26" s="59">
        <v>2044</v>
      </c>
      <c r="C26" s="48">
        <v>6532</v>
      </c>
      <c r="D26" s="75">
        <v>5250</v>
      </c>
    </row>
    <row r="27" spans="2:4" ht="14" x14ac:dyDescent="0.15">
      <c r="B27" s="59">
        <v>2045</v>
      </c>
      <c r="C27" s="48">
        <v>6532</v>
      </c>
      <c r="D27" s="75">
        <v>4750</v>
      </c>
    </row>
    <row r="28" spans="2:4" ht="14" x14ac:dyDescent="0.15">
      <c r="B28" s="59">
        <v>2046</v>
      </c>
      <c r="C28" s="48">
        <v>4588</v>
      </c>
      <c r="D28" s="75">
        <v>4750</v>
      </c>
    </row>
    <row r="29" spans="2:4" ht="14" x14ac:dyDescent="0.15">
      <c r="B29" s="59">
        <v>2047</v>
      </c>
      <c r="C29" s="48">
        <v>4588</v>
      </c>
      <c r="D29" s="75">
        <v>4750</v>
      </c>
    </row>
    <row r="30" spans="2:4" ht="14" x14ac:dyDescent="0.15">
      <c r="B30" s="59">
        <v>2048</v>
      </c>
      <c r="C30" s="48">
        <v>3144</v>
      </c>
      <c r="D30" s="75">
        <v>250</v>
      </c>
    </row>
    <row r="31" spans="2:4" ht="14" x14ac:dyDescent="0.15">
      <c r="B31" s="59">
        <v>2049</v>
      </c>
      <c r="C31" s="48">
        <v>3144</v>
      </c>
      <c r="D31" s="75">
        <v>250</v>
      </c>
    </row>
    <row r="32" spans="2:4" ht="14" x14ac:dyDescent="0.15">
      <c r="B32" s="59">
        <v>2050</v>
      </c>
      <c r="C32" s="48">
        <v>3144</v>
      </c>
      <c r="D32" s="75">
        <v>250</v>
      </c>
    </row>
    <row r="33" spans="2:4" ht="14" x14ac:dyDescent="0.15">
      <c r="B33" s="59">
        <v>2051</v>
      </c>
      <c r="C33" s="48">
        <v>3144</v>
      </c>
      <c r="D33" s="75">
        <v>250</v>
      </c>
    </row>
    <row r="34" spans="2:4" ht="14" x14ac:dyDescent="0.15">
      <c r="B34" s="59">
        <v>2052</v>
      </c>
      <c r="C34" s="48">
        <v>2481</v>
      </c>
      <c r="D34" s="75">
        <v>250</v>
      </c>
    </row>
    <row r="35" spans="2:4" ht="14" x14ac:dyDescent="0.15">
      <c r="B35" s="59">
        <v>2053</v>
      </c>
      <c r="C35" s="48">
        <v>2481</v>
      </c>
      <c r="D35" s="75">
        <v>250</v>
      </c>
    </row>
    <row r="36" spans="2:4" ht="14" x14ac:dyDescent="0.15">
      <c r="B36" s="59">
        <v>2054</v>
      </c>
      <c r="C36" s="48">
        <v>2481</v>
      </c>
      <c r="D36" s="75">
        <v>250</v>
      </c>
    </row>
    <row r="37" spans="2:4" ht="14" x14ac:dyDescent="0.15">
      <c r="B37" s="59">
        <v>2055</v>
      </c>
      <c r="C37" s="48">
        <v>2481</v>
      </c>
      <c r="D37" s="75">
        <v>250</v>
      </c>
    </row>
    <row r="38" spans="2:4" ht="14" x14ac:dyDescent="0.15">
      <c r="B38" s="59">
        <v>2056</v>
      </c>
      <c r="C38" s="48">
        <v>2481</v>
      </c>
      <c r="D38" s="75">
        <v>250</v>
      </c>
    </row>
    <row r="39" spans="2:4" ht="14" x14ac:dyDescent="0.15">
      <c r="B39" s="59">
        <v>2057</v>
      </c>
      <c r="C39" s="48">
        <v>2481</v>
      </c>
      <c r="D39" s="75">
        <v>250</v>
      </c>
    </row>
    <row r="40" spans="2:4" ht="14" x14ac:dyDescent="0.15">
      <c r="B40" s="59">
        <v>2058</v>
      </c>
      <c r="C40" s="48">
        <v>2481</v>
      </c>
      <c r="D40" s="75">
        <v>250</v>
      </c>
    </row>
    <row r="41" spans="2:4" ht="14" x14ac:dyDescent="0.15">
      <c r="B41" s="59">
        <v>2059</v>
      </c>
      <c r="C41" s="48">
        <v>426</v>
      </c>
      <c r="D41" s="75">
        <v>250</v>
      </c>
    </row>
    <row r="42" spans="2:4" ht="14" x14ac:dyDescent="0.15">
      <c r="B42" s="59">
        <v>2060</v>
      </c>
      <c r="C42" s="48">
        <v>426</v>
      </c>
      <c r="D42" s="75">
        <v>250</v>
      </c>
    </row>
    <row r="43" spans="2:4" x14ac:dyDescent="0.15">
      <c r="B43" s="82"/>
      <c r="C43" s="83"/>
      <c r="D43" s="84"/>
    </row>
    <row r="44" spans="2:4" ht="13" thickBot="1" x14ac:dyDescent="0.2">
      <c r="B44" s="85"/>
      <c r="C44" s="86"/>
      <c r="D44" s="87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E5399-DCDC-9A40-B2FA-B5B8921E4C3A}">
  <dimension ref="B1:E83"/>
  <sheetViews>
    <sheetView zoomScale="92" workbookViewId="0">
      <selection activeCell="Q26" sqref="Q26"/>
    </sheetView>
  </sheetViews>
  <sheetFormatPr baseColWidth="10" defaultRowHeight="12" x14ac:dyDescent="0.15"/>
  <cols>
    <col min="2" max="2" width="19.19921875" customWidth="1"/>
    <col min="4" max="4" width="15.59765625" customWidth="1"/>
  </cols>
  <sheetData>
    <row r="1" spans="2:5" ht="14" x14ac:dyDescent="0.15">
      <c r="B1" s="54" t="s">
        <v>280</v>
      </c>
    </row>
    <row r="2" spans="2:5" ht="13" thickBot="1" x14ac:dyDescent="0.2"/>
    <row r="3" spans="2:5" ht="16" x14ac:dyDescent="0.2">
      <c r="B3" s="90" t="s">
        <v>259</v>
      </c>
      <c r="C3" s="91" t="s">
        <v>116</v>
      </c>
      <c r="D3" s="91" t="s">
        <v>260</v>
      </c>
      <c r="E3" s="92" t="s">
        <v>261</v>
      </c>
    </row>
    <row r="4" spans="2:5" ht="32" x14ac:dyDescent="0.2">
      <c r="B4" s="93" t="s">
        <v>262</v>
      </c>
      <c r="C4" s="94" t="s">
        <v>257</v>
      </c>
      <c r="D4" s="94" t="s">
        <v>263</v>
      </c>
      <c r="E4" s="97">
        <v>1</v>
      </c>
    </row>
    <row r="5" spans="2:5" ht="32" x14ac:dyDescent="0.2">
      <c r="B5" s="93" t="s">
        <v>264</v>
      </c>
      <c r="C5" s="94" t="s">
        <v>257</v>
      </c>
      <c r="D5" s="94" t="s">
        <v>263</v>
      </c>
      <c r="E5" s="97">
        <v>5</v>
      </c>
    </row>
    <row r="6" spans="2:5" ht="32" x14ac:dyDescent="0.2">
      <c r="B6" s="93" t="s">
        <v>265</v>
      </c>
      <c r="C6" s="94" t="s">
        <v>257</v>
      </c>
      <c r="D6" s="94" t="s">
        <v>263</v>
      </c>
      <c r="E6" s="97">
        <v>4</v>
      </c>
    </row>
    <row r="7" spans="2:5" ht="16" x14ac:dyDescent="0.2">
      <c r="B7" s="93" t="s">
        <v>266</v>
      </c>
      <c r="C7" s="94" t="s">
        <v>257</v>
      </c>
      <c r="D7" s="94" t="s">
        <v>263</v>
      </c>
      <c r="E7" s="97">
        <v>4</v>
      </c>
    </row>
    <row r="8" spans="2:5" ht="32" x14ac:dyDescent="0.2">
      <c r="B8" s="93" t="s">
        <v>267</v>
      </c>
      <c r="C8" s="94" t="s">
        <v>257</v>
      </c>
      <c r="D8" s="94" t="s">
        <v>263</v>
      </c>
      <c r="E8" s="97">
        <v>4</v>
      </c>
    </row>
    <row r="9" spans="2:5" ht="32" x14ac:dyDescent="0.2">
      <c r="B9" s="93" t="s">
        <v>268</v>
      </c>
      <c r="C9" s="94" t="s">
        <v>257</v>
      </c>
      <c r="D9" s="94" t="s">
        <v>263</v>
      </c>
      <c r="E9" s="97">
        <v>6</v>
      </c>
    </row>
    <row r="10" spans="2:5" ht="32" x14ac:dyDescent="0.2">
      <c r="B10" s="93" t="s">
        <v>269</v>
      </c>
      <c r="C10" s="94" t="s">
        <v>257</v>
      </c>
      <c r="D10" s="94" t="s">
        <v>263</v>
      </c>
      <c r="E10" s="97">
        <v>2</v>
      </c>
    </row>
    <row r="11" spans="2:5" ht="16" x14ac:dyDescent="0.2">
      <c r="B11" s="93" t="s">
        <v>270</v>
      </c>
      <c r="C11" s="94" t="s">
        <v>257</v>
      </c>
      <c r="D11" s="94" t="s">
        <v>263</v>
      </c>
      <c r="E11" s="97">
        <v>5</v>
      </c>
    </row>
    <row r="12" spans="2:5" ht="16" x14ac:dyDescent="0.2">
      <c r="B12" s="93" t="s">
        <v>271</v>
      </c>
      <c r="C12" s="94" t="s">
        <v>257</v>
      </c>
      <c r="D12" s="94" t="s">
        <v>263</v>
      </c>
      <c r="E12" s="97">
        <v>6</v>
      </c>
    </row>
    <row r="13" spans="2:5" ht="16" x14ac:dyDescent="0.2">
      <c r="B13" s="93" t="s">
        <v>272</v>
      </c>
      <c r="C13" s="94" t="s">
        <v>257</v>
      </c>
      <c r="D13" s="94" t="s">
        <v>263</v>
      </c>
      <c r="E13" s="97">
        <v>2</v>
      </c>
    </row>
    <row r="14" spans="2:5" ht="32" x14ac:dyDescent="0.2">
      <c r="B14" s="93" t="s">
        <v>262</v>
      </c>
      <c r="C14" s="94" t="s">
        <v>257</v>
      </c>
      <c r="D14" s="94" t="s">
        <v>273</v>
      </c>
      <c r="E14" s="97">
        <v>4</v>
      </c>
    </row>
    <row r="15" spans="2:5" ht="32" x14ac:dyDescent="0.2">
      <c r="B15" s="93" t="s">
        <v>264</v>
      </c>
      <c r="C15" s="94" t="s">
        <v>257</v>
      </c>
      <c r="D15" s="94" t="s">
        <v>273</v>
      </c>
      <c r="E15" s="97">
        <v>6</v>
      </c>
    </row>
    <row r="16" spans="2:5" ht="32" x14ac:dyDescent="0.2">
      <c r="B16" s="93" t="s">
        <v>265</v>
      </c>
      <c r="C16" s="94" t="s">
        <v>257</v>
      </c>
      <c r="D16" s="94" t="s">
        <v>273</v>
      </c>
      <c r="E16" s="97">
        <v>10</v>
      </c>
    </row>
    <row r="17" spans="2:5" ht="16" x14ac:dyDescent="0.2">
      <c r="B17" s="93" t="s">
        <v>266</v>
      </c>
      <c r="C17" s="94" t="s">
        <v>257</v>
      </c>
      <c r="D17" s="94" t="s">
        <v>273</v>
      </c>
      <c r="E17" s="97">
        <v>7</v>
      </c>
    </row>
    <row r="18" spans="2:5" ht="32" x14ac:dyDescent="0.2">
      <c r="B18" s="93" t="s">
        <v>267</v>
      </c>
      <c r="C18" s="94" t="s">
        <v>257</v>
      </c>
      <c r="D18" s="94" t="s">
        <v>273</v>
      </c>
      <c r="E18" s="97">
        <v>7</v>
      </c>
    </row>
    <row r="19" spans="2:5" ht="32" x14ac:dyDescent="0.2">
      <c r="B19" s="93" t="s">
        <v>268</v>
      </c>
      <c r="C19" s="94" t="s">
        <v>257</v>
      </c>
      <c r="D19" s="94" t="s">
        <v>273</v>
      </c>
      <c r="E19" s="97">
        <v>5</v>
      </c>
    </row>
    <row r="20" spans="2:5" ht="32" x14ac:dyDescent="0.2">
      <c r="B20" s="93" t="s">
        <v>269</v>
      </c>
      <c r="C20" s="94" t="s">
        <v>257</v>
      </c>
      <c r="D20" s="94" t="s">
        <v>273</v>
      </c>
      <c r="E20" s="97">
        <v>2</v>
      </c>
    </row>
    <row r="21" spans="2:5" ht="16" x14ac:dyDescent="0.2">
      <c r="B21" s="93" t="s">
        <v>270</v>
      </c>
      <c r="C21" s="94" t="s">
        <v>257</v>
      </c>
      <c r="D21" s="94" t="s">
        <v>273</v>
      </c>
      <c r="E21" s="97">
        <v>6</v>
      </c>
    </row>
    <row r="22" spans="2:5" ht="16" x14ac:dyDescent="0.2">
      <c r="B22" s="93" t="s">
        <v>271</v>
      </c>
      <c r="C22" s="94" t="s">
        <v>257</v>
      </c>
      <c r="D22" s="94" t="s">
        <v>273</v>
      </c>
      <c r="E22" s="97">
        <v>9</v>
      </c>
    </row>
    <row r="23" spans="2:5" ht="16" x14ac:dyDescent="0.2">
      <c r="B23" s="93" t="s">
        <v>272</v>
      </c>
      <c r="C23" s="94" t="s">
        <v>257</v>
      </c>
      <c r="D23" s="94" t="s">
        <v>273</v>
      </c>
      <c r="E23" s="97">
        <v>3</v>
      </c>
    </row>
    <row r="24" spans="2:5" ht="32" x14ac:dyDescent="0.2">
      <c r="B24" s="93" t="s">
        <v>262</v>
      </c>
      <c r="C24" s="94" t="s">
        <v>257</v>
      </c>
      <c r="D24" s="94" t="s">
        <v>274</v>
      </c>
      <c r="E24" s="98">
        <v>4.5714285714285712</v>
      </c>
    </row>
    <row r="25" spans="2:5" ht="32" x14ac:dyDescent="0.2">
      <c r="B25" s="93" t="s">
        <v>264</v>
      </c>
      <c r="C25" s="94" t="s">
        <v>257</v>
      </c>
      <c r="D25" s="94" t="s">
        <v>274</v>
      </c>
      <c r="E25" s="98">
        <v>7.1428571428571432</v>
      </c>
    </row>
    <row r="26" spans="2:5" ht="32" x14ac:dyDescent="0.2">
      <c r="B26" s="93" t="s">
        <v>265</v>
      </c>
      <c r="C26" s="94" t="s">
        <v>257</v>
      </c>
      <c r="D26" s="94" t="s">
        <v>274</v>
      </c>
      <c r="E26" s="98">
        <v>5.8571428571428568</v>
      </c>
    </row>
    <row r="27" spans="2:5" ht="32" x14ac:dyDescent="0.2">
      <c r="B27" s="93" t="s">
        <v>266</v>
      </c>
      <c r="C27" s="94" t="s">
        <v>257</v>
      </c>
      <c r="D27" s="94" t="s">
        <v>274</v>
      </c>
      <c r="E27" s="98">
        <v>6.5714285714285712</v>
      </c>
    </row>
    <row r="28" spans="2:5" ht="32" x14ac:dyDescent="0.2">
      <c r="B28" s="93" t="s">
        <v>267</v>
      </c>
      <c r="C28" s="94" t="s">
        <v>257</v>
      </c>
      <c r="D28" s="94" t="s">
        <v>274</v>
      </c>
      <c r="E28" s="98">
        <v>4.4285714285714288</v>
      </c>
    </row>
    <row r="29" spans="2:5" ht="32" x14ac:dyDescent="0.2">
      <c r="B29" s="93" t="s">
        <v>268</v>
      </c>
      <c r="C29" s="94" t="s">
        <v>257</v>
      </c>
      <c r="D29" s="94" t="s">
        <v>274</v>
      </c>
      <c r="E29" s="98">
        <v>6.8571428571428568</v>
      </c>
    </row>
    <row r="30" spans="2:5" ht="32" x14ac:dyDescent="0.2">
      <c r="B30" s="93" t="s">
        <v>269</v>
      </c>
      <c r="C30" s="94" t="s">
        <v>257</v>
      </c>
      <c r="D30" s="94" t="s">
        <v>274</v>
      </c>
      <c r="E30" s="98">
        <v>6.1428571428571432</v>
      </c>
    </row>
    <row r="31" spans="2:5" ht="32" x14ac:dyDescent="0.2">
      <c r="B31" s="93" t="s">
        <v>270</v>
      </c>
      <c r="C31" s="94" t="s">
        <v>257</v>
      </c>
      <c r="D31" s="94" t="s">
        <v>274</v>
      </c>
      <c r="E31" s="97">
        <v>7</v>
      </c>
    </row>
    <row r="32" spans="2:5" ht="32" x14ac:dyDescent="0.2">
      <c r="B32" s="93" t="s">
        <v>271</v>
      </c>
      <c r="C32" s="94" t="s">
        <v>257</v>
      </c>
      <c r="D32" s="94" t="s">
        <v>274</v>
      </c>
      <c r="E32" s="98">
        <v>7.1428571428571432</v>
      </c>
    </row>
    <row r="33" spans="2:5" ht="32" x14ac:dyDescent="0.2">
      <c r="B33" s="93" t="s">
        <v>272</v>
      </c>
      <c r="C33" s="94" t="s">
        <v>257</v>
      </c>
      <c r="D33" s="94" t="s">
        <v>274</v>
      </c>
      <c r="E33" s="98">
        <v>6.1428571428571432</v>
      </c>
    </row>
    <row r="34" spans="2:5" ht="32" x14ac:dyDescent="0.2">
      <c r="B34" s="93" t="s">
        <v>262</v>
      </c>
      <c r="C34" s="94" t="s">
        <v>257</v>
      </c>
      <c r="D34" s="94" t="s">
        <v>275</v>
      </c>
      <c r="E34" s="97">
        <v>9</v>
      </c>
    </row>
    <row r="35" spans="2:5" ht="32" x14ac:dyDescent="0.2">
      <c r="B35" s="93" t="s">
        <v>264</v>
      </c>
      <c r="C35" s="94" t="s">
        <v>257</v>
      </c>
      <c r="D35" s="94" t="s">
        <v>275</v>
      </c>
      <c r="E35" s="97">
        <v>10</v>
      </c>
    </row>
    <row r="36" spans="2:5" ht="32" x14ac:dyDescent="0.2">
      <c r="B36" s="93" t="s">
        <v>265</v>
      </c>
      <c r="C36" s="94" t="s">
        <v>257</v>
      </c>
      <c r="D36" s="94" t="s">
        <v>275</v>
      </c>
      <c r="E36" s="97">
        <v>6</v>
      </c>
    </row>
    <row r="37" spans="2:5" ht="16" x14ac:dyDescent="0.2">
      <c r="B37" s="93" t="s">
        <v>266</v>
      </c>
      <c r="C37" s="94" t="s">
        <v>257</v>
      </c>
      <c r="D37" s="94" t="s">
        <v>275</v>
      </c>
      <c r="E37" s="97">
        <v>9</v>
      </c>
    </row>
    <row r="38" spans="2:5" ht="32" x14ac:dyDescent="0.2">
      <c r="B38" s="93" t="s">
        <v>267</v>
      </c>
      <c r="C38" s="94" t="s">
        <v>257</v>
      </c>
      <c r="D38" s="94" t="s">
        <v>275</v>
      </c>
      <c r="E38" s="97">
        <v>6</v>
      </c>
    </row>
    <row r="39" spans="2:5" ht="32" x14ac:dyDescent="0.2">
      <c r="B39" s="93" t="s">
        <v>268</v>
      </c>
      <c r="C39" s="94" t="s">
        <v>257</v>
      </c>
      <c r="D39" s="94" t="s">
        <v>275</v>
      </c>
      <c r="E39" s="97">
        <v>8</v>
      </c>
    </row>
    <row r="40" spans="2:5" ht="32" x14ac:dyDescent="0.2">
      <c r="B40" s="93" t="s">
        <v>269</v>
      </c>
      <c r="C40" s="94" t="s">
        <v>257</v>
      </c>
      <c r="D40" s="94" t="s">
        <v>275</v>
      </c>
      <c r="E40" s="97">
        <v>10</v>
      </c>
    </row>
    <row r="41" spans="2:5" ht="16" x14ac:dyDescent="0.2">
      <c r="B41" s="93" t="s">
        <v>270</v>
      </c>
      <c r="C41" s="94" t="s">
        <v>257</v>
      </c>
      <c r="D41" s="94" t="s">
        <v>275</v>
      </c>
      <c r="E41" s="97">
        <v>10</v>
      </c>
    </row>
    <row r="42" spans="2:5" ht="16" x14ac:dyDescent="0.2">
      <c r="B42" s="93" t="s">
        <v>271</v>
      </c>
      <c r="C42" s="94" t="s">
        <v>257</v>
      </c>
      <c r="D42" s="94" t="s">
        <v>275</v>
      </c>
      <c r="E42" s="97">
        <v>10</v>
      </c>
    </row>
    <row r="43" spans="2:5" ht="16" x14ac:dyDescent="0.2">
      <c r="B43" s="93" t="s">
        <v>272</v>
      </c>
      <c r="C43" s="94" t="s">
        <v>257</v>
      </c>
      <c r="D43" s="94" t="s">
        <v>275</v>
      </c>
      <c r="E43" s="97">
        <v>9</v>
      </c>
    </row>
    <row r="44" spans="2:5" ht="32" x14ac:dyDescent="0.2">
      <c r="B44" s="93" t="s">
        <v>262</v>
      </c>
      <c r="C44" s="94" t="s">
        <v>256</v>
      </c>
      <c r="D44" s="94" t="s">
        <v>276</v>
      </c>
      <c r="E44" s="97">
        <v>3</v>
      </c>
    </row>
    <row r="45" spans="2:5" ht="32" x14ac:dyDescent="0.2">
      <c r="B45" s="93" t="s">
        <v>264</v>
      </c>
      <c r="C45" s="94" t="s">
        <v>256</v>
      </c>
      <c r="D45" s="94" t="s">
        <v>276</v>
      </c>
      <c r="E45" s="97">
        <v>3</v>
      </c>
    </row>
    <row r="46" spans="2:5" ht="32" x14ac:dyDescent="0.2">
      <c r="B46" s="93" t="s">
        <v>265</v>
      </c>
      <c r="C46" s="94" t="s">
        <v>256</v>
      </c>
      <c r="D46" s="94" t="s">
        <v>276</v>
      </c>
      <c r="E46" s="97">
        <v>8</v>
      </c>
    </row>
    <row r="47" spans="2:5" ht="32" x14ac:dyDescent="0.2">
      <c r="B47" s="93" t="s">
        <v>266</v>
      </c>
      <c r="C47" s="94" t="s">
        <v>256</v>
      </c>
      <c r="D47" s="94" t="s">
        <v>276</v>
      </c>
      <c r="E47" s="97">
        <v>7</v>
      </c>
    </row>
    <row r="48" spans="2:5" ht="32" x14ac:dyDescent="0.2">
      <c r="B48" s="93" t="s">
        <v>267</v>
      </c>
      <c r="C48" s="94" t="s">
        <v>256</v>
      </c>
      <c r="D48" s="94" t="s">
        <v>276</v>
      </c>
      <c r="E48" s="97">
        <v>9</v>
      </c>
    </row>
    <row r="49" spans="2:5" ht="32" x14ac:dyDescent="0.2">
      <c r="B49" s="93" t="s">
        <v>268</v>
      </c>
      <c r="C49" s="94" t="s">
        <v>256</v>
      </c>
      <c r="D49" s="94" t="s">
        <v>276</v>
      </c>
      <c r="E49" s="97">
        <v>6</v>
      </c>
    </row>
    <row r="50" spans="2:5" ht="32" x14ac:dyDescent="0.2">
      <c r="B50" s="93" t="s">
        <v>269</v>
      </c>
      <c r="C50" s="94" t="s">
        <v>256</v>
      </c>
      <c r="D50" s="94" t="s">
        <v>276</v>
      </c>
      <c r="E50" s="97">
        <v>4</v>
      </c>
    </row>
    <row r="51" spans="2:5" ht="32" x14ac:dyDescent="0.2">
      <c r="B51" s="93" t="s">
        <v>270</v>
      </c>
      <c r="C51" s="94" t="s">
        <v>256</v>
      </c>
      <c r="D51" s="94" t="s">
        <v>276</v>
      </c>
      <c r="E51" s="97">
        <v>5</v>
      </c>
    </row>
    <row r="52" spans="2:5" ht="32" x14ac:dyDescent="0.2">
      <c r="B52" s="93" t="s">
        <v>271</v>
      </c>
      <c r="C52" s="94" t="s">
        <v>256</v>
      </c>
      <c r="D52" s="94" t="s">
        <v>276</v>
      </c>
      <c r="E52" s="97">
        <v>7</v>
      </c>
    </row>
    <row r="53" spans="2:5" ht="32" x14ac:dyDescent="0.2">
      <c r="B53" s="93" t="s">
        <v>272</v>
      </c>
      <c r="C53" s="94" t="s">
        <v>256</v>
      </c>
      <c r="D53" s="94" t="s">
        <v>276</v>
      </c>
      <c r="E53" s="97">
        <v>2</v>
      </c>
    </row>
    <row r="54" spans="2:5" ht="32" x14ac:dyDescent="0.2">
      <c r="B54" s="93" t="s">
        <v>262</v>
      </c>
      <c r="C54" s="94" t="s">
        <v>256</v>
      </c>
      <c r="D54" s="94" t="s">
        <v>277</v>
      </c>
      <c r="E54" s="97">
        <v>2</v>
      </c>
    </row>
    <row r="55" spans="2:5" ht="32" x14ac:dyDescent="0.2">
      <c r="B55" s="93" t="s">
        <v>264</v>
      </c>
      <c r="C55" s="94" t="s">
        <v>256</v>
      </c>
      <c r="D55" s="94" t="s">
        <v>277</v>
      </c>
      <c r="E55" s="97">
        <v>3</v>
      </c>
    </row>
    <row r="56" spans="2:5" ht="32" x14ac:dyDescent="0.2">
      <c r="B56" s="93" t="s">
        <v>265</v>
      </c>
      <c r="C56" s="94" t="s">
        <v>256</v>
      </c>
      <c r="D56" s="94" t="s">
        <v>277</v>
      </c>
      <c r="E56" s="97">
        <v>9</v>
      </c>
    </row>
    <row r="57" spans="2:5" ht="16" x14ac:dyDescent="0.2">
      <c r="B57" s="93" t="s">
        <v>266</v>
      </c>
      <c r="C57" s="94" t="s">
        <v>256</v>
      </c>
      <c r="D57" s="94" t="s">
        <v>277</v>
      </c>
      <c r="E57" s="97">
        <v>7</v>
      </c>
    </row>
    <row r="58" spans="2:5" ht="32" x14ac:dyDescent="0.2">
      <c r="B58" s="93" t="s">
        <v>267</v>
      </c>
      <c r="C58" s="94" t="s">
        <v>256</v>
      </c>
      <c r="D58" s="94" t="s">
        <v>277</v>
      </c>
      <c r="E58" s="97">
        <v>9</v>
      </c>
    </row>
    <row r="59" spans="2:5" ht="32" x14ac:dyDescent="0.2">
      <c r="B59" s="93" t="s">
        <v>268</v>
      </c>
      <c r="C59" s="94" t="s">
        <v>256</v>
      </c>
      <c r="D59" s="94" t="s">
        <v>277</v>
      </c>
      <c r="E59" s="97">
        <v>5</v>
      </c>
    </row>
    <row r="60" spans="2:5" ht="32" x14ac:dyDescent="0.2">
      <c r="B60" s="93" t="s">
        <v>269</v>
      </c>
      <c r="C60" s="94" t="s">
        <v>256</v>
      </c>
      <c r="D60" s="94" t="s">
        <v>277</v>
      </c>
      <c r="E60" s="97">
        <v>1</v>
      </c>
    </row>
    <row r="61" spans="2:5" ht="16" x14ac:dyDescent="0.2">
      <c r="B61" s="93" t="s">
        <v>270</v>
      </c>
      <c r="C61" s="94" t="s">
        <v>256</v>
      </c>
      <c r="D61" s="94" t="s">
        <v>277</v>
      </c>
      <c r="E61" s="97">
        <v>2</v>
      </c>
    </row>
    <row r="62" spans="2:5" ht="16" x14ac:dyDescent="0.2">
      <c r="B62" s="93" t="s">
        <v>271</v>
      </c>
      <c r="C62" s="94" t="s">
        <v>256</v>
      </c>
      <c r="D62" s="94" t="s">
        <v>277</v>
      </c>
      <c r="E62" s="97">
        <v>6</v>
      </c>
    </row>
    <row r="63" spans="2:5" ht="16" x14ac:dyDescent="0.2">
      <c r="B63" s="93" t="s">
        <v>272</v>
      </c>
      <c r="C63" s="94" t="s">
        <v>256</v>
      </c>
      <c r="D63" s="94" t="s">
        <v>277</v>
      </c>
      <c r="E63" s="97">
        <v>1</v>
      </c>
    </row>
    <row r="64" spans="2:5" ht="32" x14ac:dyDescent="0.2">
      <c r="B64" s="93" t="s">
        <v>262</v>
      </c>
      <c r="C64" s="94" t="s">
        <v>256</v>
      </c>
      <c r="D64" s="94" t="s">
        <v>278</v>
      </c>
      <c r="E64" s="97">
        <v>3.6</v>
      </c>
    </row>
    <row r="65" spans="2:5" ht="32" x14ac:dyDescent="0.2">
      <c r="B65" s="93" t="s">
        <v>264</v>
      </c>
      <c r="C65" s="94" t="s">
        <v>256</v>
      </c>
      <c r="D65" s="94" t="s">
        <v>278</v>
      </c>
      <c r="E65" s="97">
        <v>4.5999999999999996</v>
      </c>
    </row>
    <row r="66" spans="2:5" ht="32" x14ac:dyDescent="0.2">
      <c r="B66" s="93" t="s">
        <v>265</v>
      </c>
      <c r="C66" s="94" t="s">
        <v>256</v>
      </c>
      <c r="D66" s="94" t="s">
        <v>278</v>
      </c>
      <c r="E66" s="97">
        <v>4.5999999999999996</v>
      </c>
    </row>
    <row r="67" spans="2:5" ht="32" x14ac:dyDescent="0.2">
      <c r="B67" s="93" t="s">
        <v>266</v>
      </c>
      <c r="C67" s="94" t="s">
        <v>256</v>
      </c>
      <c r="D67" s="94" t="s">
        <v>278</v>
      </c>
      <c r="E67" s="97">
        <v>5.2</v>
      </c>
    </row>
    <row r="68" spans="2:5" ht="32" x14ac:dyDescent="0.2">
      <c r="B68" s="93" t="s">
        <v>267</v>
      </c>
      <c r="C68" s="94" t="s">
        <v>256</v>
      </c>
      <c r="D68" s="94" t="s">
        <v>278</v>
      </c>
      <c r="E68" s="97">
        <v>4.8</v>
      </c>
    </row>
    <row r="69" spans="2:5" ht="32" x14ac:dyDescent="0.2">
      <c r="B69" s="93" t="s">
        <v>268</v>
      </c>
      <c r="C69" s="94" t="s">
        <v>256</v>
      </c>
      <c r="D69" s="94" t="s">
        <v>278</v>
      </c>
      <c r="E69" s="97">
        <v>4.4000000000000004</v>
      </c>
    </row>
    <row r="70" spans="2:5" ht="32" x14ac:dyDescent="0.2">
      <c r="B70" s="93" t="s">
        <v>269</v>
      </c>
      <c r="C70" s="94" t="s">
        <v>256</v>
      </c>
      <c r="D70" s="94" t="s">
        <v>278</v>
      </c>
      <c r="E70" s="97">
        <v>4</v>
      </c>
    </row>
    <row r="71" spans="2:5" ht="32" x14ac:dyDescent="0.2">
      <c r="B71" s="93" t="s">
        <v>270</v>
      </c>
      <c r="C71" s="94" t="s">
        <v>256</v>
      </c>
      <c r="D71" s="94" t="s">
        <v>278</v>
      </c>
      <c r="E71" s="97">
        <v>5.4</v>
      </c>
    </row>
    <row r="72" spans="2:5" ht="32" x14ac:dyDescent="0.2">
      <c r="B72" s="93" t="s">
        <v>271</v>
      </c>
      <c r="C72" s="94" t="s">
        <v>256</v>
      </c>
      <c r="D72" s="94" t="s">
        <v>278</v>
      </c>
      <c r="E72" s="97">
        <v>4.5999999999999996</v>
      </c>
    </row>
    <row r="73" spans="2:5" ht="32" x14ac:dyDescent="0.2">
      <c r="B73" s="93" t="s">
        <v>272</v>
      </c>
      <c r="C73" s="94" t="s">
        <v>256</v>
      </c>
      <c r="D73" s="94" t="s">
        <v>278</v>
      </c>
      <c r="E73" s="97">
        <v>5.2</v>
      </c>
    </row>
    <row r="74" spans="2:5" ht="32" x14ac:dyDescent="0.2">
      <c r="B74" s="93" t="s">
        <v>262</v>
      </c>
      <c r="C74" s="94" t="s">
        <v>256</v>
      </c>
      <c r="D74" s="94" t="s">
        <v>279</v>
      </c>
      <c r="E74" s="97">
        <v>2</v>
      </c>
    </row>
    <row r="75" spans="2:5" ht="32" x14ac:dyDescent="0.2">
      <c r="B75" s="93" t="s">
        <v>264</v>
      </c>
      <c r="C75" s="94" t="s">
        <v>256</v>
      </c>
      <c r="D75" s="94" t="s">
        <v>279</v>
      </c>
      <c r="E75" s="97">
        <v>6</v>
      </c>
    </row>
    <row r="76" spans="2:5" ht="32" x14ac:dyDescent="0.2">
      <c r="B76" s="93" t="s">
        <v>265</v>
      </c>
      <c r="C76" s="94" t="s">
        <v>256</v>
      </c>
      <c r="D76" s="94" t="s">
        <v>279</v>
      </c>
      <c r="E76" s="97">
        <v>7</v>
      </c>
    </row>
    <row r="77" spans="2:5" ht="16" x14ac:dyDescent="0.2">
      <c r="B77" s="93" t="s">
        <v>266</v>
      </c>
      <c r="C77" s="94" t="s">
        <v>256</v>
      </c>
      <c r="D77" s="94" t="s">
        <v>279</v>
      </c>
      <c r="E77" s="97">
        <v>7</v>
      </c>
    </row>
    <row r="78" spans="2:5" ht="32" x14ac:dyDescent="0.2">
      <c r="B78" s="93" t="s">
        <v>267</v>
      </c>
      <c r="C78" s="94" t="s">
        <v>256</v>
      </c>
      <c r="D78" s="94" t="s">
        <v>279</v>
      </c>
      <c r="E78" s="97">
        <v>5</v>
      </c>
    </row>
    <row r="79" spans="2:5" ht="32" x14ac:dyDescent="0.2">
      <c r="B79" s="93" t="s">
        <v>268</v>
      </c>
      <c r="C79" s="94" t="s">
        <v>256</v>
      </c>
      <c r="D79" s="94" t="s">
        <v>279</v>
      </c>
      <c r="E79" s="97">
        <v>7</v>
      </c>
    </row>
    <row r="80" spans="2:5" ht="32" x14ac:dyDescent="0.2">
      <c r="B80" s="93" t="s">
        <v>269</v>
      </c>
      <c r="C80" s="94" t="s">
        <v>256</v>
      </c>
      <c r="D80" s="94" t="s">
        <v>279</v>
      </c>
      <c r="E80" s="97">
        <v>6</v>
      </c>
    </row>
    <row r="81" spans="2:5" ht="16" x14ac:dyDescent="0.2">
      <c r="B81" s="93" t="s">
        <v>270</v>
      </c>
      <c r="C81" s="94" t="s">
        <v>256</v>
      </c>
      <c r="D81" s="94" t="s">
        <v>279</v>
      </c>
      <c r="E81" s="97">
        <v>7</v>
      </c>
    </row>
    <row r="82" spans="2:5" ht="16" x14ac:dyDescent="0.2">
      <c r="B82" s="93" t="s">
        <v>271</v>
      </c>
      <c r="C82" s="94" t="s">
        <v>256</v>
      </c>
      <c r="D82" s="94" t="s">
        <v>279</v>
      </c>
      <c r="E82" s="97">
        <v>7</v>
      </c>
    </row>
    <row r="83" spans="2:5" ht="17" thickBot="1" x14ac:dyDescent="0.25">
      <c r="B83" s="95" t="s">
        <v>272</v>
      </c>
      <c r="C83" s="96" t="s">
        <v>256</v>
      </c>
      <c r="D83" s="96" t="s">
        <v>279</v>
      </c>
      <c r="E83" s="99">
        <v>7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14B174-F7B8-1F4D-B364-4AF85F7D0688}">
  <dimension ref="B1:F26"/>
  <sheetViews>
    <sheetView tabSelected="1" zoomScale="98" workbookViewId="0">
      <selection activeCell="T27" sqref="T27"/>
    </sheetView>
  </sheetViews>
  <sheetFormatPr baseColWidth="10" defaultRowHeight="12" x14ac:dyDescent="0.15"/>
  <cols>
    <col min="2" max="3" width="20" customWidth="1"/>
    <col min="4" max="4" width="24.19921875" customWidth="1"/>
    <col min="5" max="6" width="20" customWidth="1"/>
  </cols>
  <sheetData>
    <row r="1" spans="2:6" ht="14" x14ac:dyDescent="0.15">
      <c r="B1" s="54" t="s">
        <v>285</v>
      </c>
    </row>
    <row r="2" spans="2:6" ht="13" thickBot="1" x14ac:dyDescent="0.2"/>
    <row r="3" spans="2:6" ht="54" customHeight="1" x14ac:dyDescent="0.15">
      <c r="B3" s="100" t="s">
        <v>43</v>
      </c>
      <c r="C3" s="108" t="s">
        <v>281</v>
      </c>
      <c r="D3" s="109" t="s">
        <v>282</v>
      </c>
      <c r="E3" s="110" t="s">
        <v>283</v>
      </c>
      <c r="F3" s="111" t="s">
        <v>284</v>
      </c>
    </row>
    <row r="4" spans="2:6" ht="20" customHeight="1" x14ac:dyDescent="0.15">
      <c r="B4" s="123">
        <v>2020</v>
      </c>
      <c r="C4" s="102">
        <v>-132341571.42857143</v>
      </c>
      <c r="D4" s="102">
        <v>12736512.222582206</v>
      </c>
      <c r="E4" s="102">
        <v>0</v>
      </c>
      <c r="F4" s="103"/>
    </row>
    <row r="5" spans="2:6" ht="20" customHeight="1" x14ac:dyDescent="0.15">
      <c r="B5" s="123">
        <v>2021</v>
      </c>
      <c r="C5" s="102">
        <v>-198512357.14285713</v>
      </c>
      <c r="D5" s="102">
        <v>39310270.483336732</v>
      </c>
      <c r="E5" s="102">
        <v>681403.40390814806</v>
      </c>
      <c r="F5" s="103"/>
    </row>
    <row r="6" spans="2:6" ht="20" customHeight="1" x14ac:dyDescent="0.15">
      <c r="B6" s="123">
        <v>2022</v>
      </c>
      <c r="C6" s="102">
        <v>-264683142.85714287</v>
      </c>
      <c r="D6" s="102">
        <v>80822008.597853661</v>
      </c>
      <c r="E6" s="102">
        <v>2820957.9568757494</v>
      </c>
      <c r="F6" s="103"/>
    </row>
    <row r="7" spans="2:6" ht="20" customHeight="1" x14ac:dyDescent="0.15">
      <c r="B7" s="123">
        <v>2023</v>
      </c>
      <c r="C7" s="102">
        <v>-330853928.5714286</v>
      </c>
      <c r="D7" s="102">
        <v>138372460.38172314</v>
      </c>
      <c r="E7" s="102">
        <v>7295856.6675537731</v>
      </c>
      <c r="F7" s="103"/>
    </row>
    <row r="8" spans="2:6" ht="20" customHeight="1" x14ac:dyDescent="0.15">
      <c r="B8" s="123">
        <v>2024</v>
      </c>
      <c r="C8" s="102">
        <v>-397024714.28571427</v>
      </c>
      <c r="D8" s="102">
        <v>213062359.65053523</v>
      </c>
      <c r="E8" s="102">
        <v>15089111.629690088</v>
      </c>
      <c r="F8" s="103"/>
    </row>
    <row r="9" spans="2:6" ht="20" customHeight="1" x14ac:dyDescent="0.15">
      <c r="B9" s="123">
        <v>2025</v>
      </c>
      <c r="C9" s="102">
        <v>-463195500</v>
      </c>
      <c r="D9" s="102">
        <v>305992440.21988004</v>
      </c>
      <c r="E9" s="102">
        <v>27295215.343182147</v>
      </c>
      <c r="F9" s="103"/>
    </row>
    <row r="10" spans="2:6" ht="20" customHeight="1" x14ac:dyDescent="0.15">
      <c r="B10" s="123">
        <v>2026</v>
      </c>
      <c r="C10" s="102">
        <v>-529366285.71428573</v>
      </c>
      <c r="D10" s="102">
        <v>418263435.90534776</v>
      </c>
      <c r="E10" s="102">
        <v>45126104.915805981</v>
      </c>
      <c r="F10" s="103"/>
    </row>
    <row r="11" spans="2:6" ht="20" customHeight="1" x14ac:dyDescent="0.15">
      <c r="B11" s="123">
        <v>2027</v>
      </c>
      <c r="C11" s="102">
        <v>-595537071.42857146</v>
      </c>
      <c r="D11" s="102">
        <v>550976080.52252841</v>
      </c>
      <c r="E11" s="102">
        <v>69917445.349737704</v>
      </c>
      <c r="F11" s="103"/>
    </row>
    <row r="12" spans="2:6" ht="20" customHeight="1" x14ac:dyDescent="0.15">
      <c r="B12" s="123">
        <v>2028</v>
      </c>
      <c r="C12" s="102">
        <v>-661707857.14285719</v>
      </c>
      <c r="D12" s="102">
        <v>705231107.88701224</v>
      </c>
      <c r="E12" s="102">
        <v>103135248.98390394</v>
      </c>
      <c r="F12" s="103"/>
    </row>
    <row r="13" spans="2:6" ht="20" customHeight="1" x14ac:dyDescent="0.15">
      <c r="B13" s="123">
        <v>2029</v>
      </c>
      <c r="C13" s="102">
        <v>-727878642.85714293</v>
      </c>
      <c r="D13" s="102">
        <v>882129251.81438923</v>
      </c>
      <c r="E13" s="102">
        <v>146382849.07649797</v>
      </c>
      <c r="F13" s="103"/>
    </row>
    <row r="14" spans="2:6" ht="20" customHeight="1" x14ac:dyDescent="0.15">
      <c r="B14" s="123">
        <v>2030</v>
      </c>
      <c r="C14" s="102">
        <v>-794049428.57142854</v>
      </c>
      <c r="D14" s="102">
        <v>1082771246.1202493</v>
      </c>
      <c r="E14" s="102">
        <v>201408246.47416043</v>
      </c>
      <c r="F14" s="103"/>
    </row>
    <row r="15" spans="2:6" ht="20" customHeight="1" x14ac:dyDescent="0.15">
      <c r="B15" s="123">
        <v>2031</v>
      </c>
      <c r="C15" s="102">
        <v>-860220214.28571427</v>
      </c>
      <c r="D15" s="102">
        <v>1290110279.8214164</v>
      </c>
      <c r="E15" s="102">
        <v>244428259.47607315</v>
      </c>
      <c r="F15" s="103"/>
    </row>
    <row r="16" spans="2:6" ht="20" customHeight="1" x14ac:dyDescent="0.15">
      <c r="B16" s="123">
        <v>2032</v>
      </c>
      <c r="C16" s="102">
        <v>-926391000</v>
      </c>
      <c r="D16" s="102">
        <v>1503797836.8786292</v>
      </c>
      <c r="E16" s="102">
        <v>295835300.54253906</v>
      </c>
      <c r="F16" s="103"/>
    </row>
    <row r="17" spans="2:6" ht="20" customHeight="1" x14ac:dyDescent="0.15">
      <c r="B17" s="123">
        <v>2033</v>
      </c>
      <c r="C17" s="102">
        <v>-992561785.71428573</v>
      </c>
      <c r="D17" s="102">
        <v>1723485401.2526269</v>
      </c>
      <c r="E17" s="102">
        <v>356123010.6461482</v>
      </c>
      <c r="F17" s="103"/>
    </row>
    <row r="18" spans="2:6" ht="20" customHeight="1" x14ac:dyDescent="0.15">
      <c r="B18" s="123">
        <v>2034</v>
      </c>
      <c r="C18" s="102">
        <v>-1058732571.4285715</v>
      </c>
      <c r="D18" s="102">
        <v>1948824456.9041486</v>
      </c>
      <c r="E18" s="102">
        <v>425789892.44475716</v>
      </c>
      <c r="F18" s="103"/>
    </row>
    <row r="19" spans="2:6" ht="20" customHeight="1" x14ac:dyDescent="0.15">
      <c r="B19" s="123">
        <v>2035</v>
      </c>
      <c r="C19" s="102">
        <v>-1124903357.1428571</v>
      </c>
      <c r="D19" s="102">
        <v>2179466487.7939329</v>
      </c>
      <c r="E19" s="102">
        <v>505339473.14794552</v>
      </c>
      <c r="F19" s="103"/>
    </row>
    <row r="20" spans="2:6" ht="20" customHeight="1" x14ac:dyDescent="0.15">
      <c r="B20" s="123">
        <v>2036</v>
      </c>
      <c r="C20" s="102">
        <v>-1191074142.8571429</v>
      </c>
      <c r="D20" s="102">
        <v>2415062977.8827195</v>
      </c>
      <c r="E20" s="102">
        <v>595280472.8394984</v>
      </c>
      <c r="F20" s="103"/>
    </row>
    <row r="21" spans="2:6" ht="20" customHeight="1" x14ac:dyDescent="0.15">
      <c r="B21" s="123">
        <v>2037</v>
      </c>
      <c r="C21" s="102">
        <v>-1257244928.5714285</v>
      </c>
      <c r="D21" s="102">
        <v>2655265411.1312466</v>
      </c>
      <c r="E21" s="102">
        <v>696126978.43869269</v>
      </c>
      <c r="F21" s="103"/>
    </row>
    <row r="22" spans="2:6" ht="20" customHeight="1" x14ac:dyDescent="0.15">
      <c r="B22" s="123">
        <v>2038</v>
      </c>
      <c r="C22" s="102">
        <v>-1323415714.2857144</v>
      </c>
      <c r="D22" s="102">
        <v>2899725271.5002537</v>
      </c>
      <c r="E22" s="102">
        <v>808398623.48928571</v>
      </c>
      <c r="F22" s="103"/>
    </row>
    <row r="23" spans="2:6" ht="20" customHeight="1" x14ac:dyDescent="0.15">
      <c r="B23" s="123">
        <v>2039</v>
      </c>
      <c r="C23" s="102">
        <v>-1389586500</v>
      </c>
      <c r="D23" s="102">
        <v>3148094042.9504795</v>
      </c>
      <c r="E23" s="102">
        <v>932620773.97143531</v>
      </c>
      <c r="F23" s="103"/>
    </row>
    <row r="24" spans="2:6" ht="20" customHeight="1" x14ac:dyDescent="0.15">
      <c r="B24" s="123">
        <v>2040</v>
      </c>
      <c r="C24" s="102">
        <v>-1455757285.7142859</v>
      </c>
      <c r="D24" s="102">
        <v>3400023209.4426632</v>
      </c>
      <c r="E24" s="102">
        <v>1069324720.3383195</v>
      </c>
      <c r="F24" s="103"/>
    </row>
    <row r="25" spans="2:6" ht="20" customHeight="1" x14ac:dyDescent="0.15">
      <c r="B25" s="123">
        <v>2041</v>
      </c>
      <c r="C25" s="50"/>
      <c r="D25" s="50"/>
      <c r="E25" s="50"/>
      <c r="F25" s="104">
        <v>4469347929.780983</v>
      </c>
    </row>
    <row r="26" spans="2:6" ht="15" thickBot="1" x14ac:dyDescent="0.2">
      <c r="B26" s="105"/>
      <c r="C26" s="106"/>
      <c r="D26" s="106"/>
      <c r="E26" s="106"/>
      <c r="F26" s="107"/>
    </row>
  </sheetData>
  <pageMargins left="0.7" right="0.7" top="0.75" bottom="0.75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4566B-FCE7-294C-B289-BE5ABD7EE4AA}">
  <dimension ref="B1:B10"/>
  <sheetViews>
    <sheetView workbookViewId="0">
      <selection activeCell="J40" sqref="J40"/>
    </sheetView>
  </sheetViews>
  <sheetFormatPr baseColWidth="10" defaultColWidth="10.59765625" defaultRowHeight="12" x14ac:dyDescent="0.15"/>
  <cols>
    <col min="1" max="1" width="1" customWidth="1"/>
  </cols>
  <sheetData>
    <row r="1" spans="2:2" ht="16" x14ac:dyDescent="0.2">
      <c r="B1" s="78" t="s">
        <v>908</v>
      </c>
    </row>
    <row r="3" spans="2:2" x14ac:dyDescent="0.15">
      <c r="B3" t="s">
        <v>909</v>
      </c>
    </row>
    <row r="4" spans="2:2" x14ac:dyDescent="0.15">
      <c r="B4" t="s">
        <v>910</v>
      </c>
    </row>
    <row r="6" spans="2:2" x14ac:dyDescent="0.15">
      <c r="B6" t="s">
        <v>911</v>
      </c>
    </row>
    <row r="7" spans="2:2" x14ac:dyDescent="0.15">
      <c r="B7" s="2" t="s">
        <v>912</v>
      </c>
    </row>
    <row r="9" spans="2:2" x14ac:dyDescent="0.15">
      <c r="B9" t="s">
        <v>913</v>
      </c>
    </row>
    <row r="10" spans="2:2" x14ac:dyDescent="0.15">
      <c r="B10" s="2" t="s">
        <v>914</v>
      </c>
    </row>
  </sheetData>
  <hyperlinks>
    <hyperlink ref="B7" r:id="rId1" xr:uid="{E680374B-A93A-C94F-A033-4F360D4589D0}"/>
    <hyperlink ref="B10" r:id="rId2" xr:uid="{972FA1C2-0457-0F46-942D-96B607E12F63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5EF3C5-2C95-5546-840C-0588B2153F9F}">
  <dimension ref="B1:L222"/>
  <sheetViews>
    <sheetView workbookViewId="0">
      <selection activeCell="N64" sqref="N64"/>
    </sheetView>
  </sheetViews>
  <sheetFormatPr baseColWidth="10" defaultRowHeight="12" x14ac:dyDescent="0.15"/>
  <cols>
    <col min="1" max="1" width="11" style="47"/>
    <col min="2" max="12" width="23" style="47" customWidth="1"/>
    <col min="13" max="16384" width="11" style="47"/>
  </cols>
  <sheetData>
    <row r="1" spans="2:12" ht="13" thickBot="1" x14ac:dyDescent="0.2"/>
    <row r="2" spans="2:12" ht="14" x14ac:dyDescent="0.15">
      <c r="B2" s="100" t="s">
        <v>547</v>
      </c>
      <c r="C2" s="115" t="s">
        <v>548</v>
      </c>
      <c r="D2" s="115" t="s">
        <v>549</v>
      </c>
      <c r="E2" s="115" t="s">
        <v>550</v>
      </c>
      <c r="F2" s="115" t="s">
        <v>313</v>
      </c>
      <c r="G2" s="115" t="s">
        <v>551</v>
      </c>
      <c r="H2" s="115" t="s">
        <v>552</v>
      </c>
      <c r="I2" s="115" t="s">
        <v>553</v>
      </c>
      <c r="J2" s="115" t="s">
        <v>554</v>
      </c>
      <c r="K2" s="115" t="s">
        <v>555</v>
      </c>
      <c r="L2" s="116" t="s">
        <v>556</v>
      </c>
    </row>
    <row r="3" spans="2:12" ht="14" x14ac:dyDescent="0.15">
      <c r="B3" s="101" t="s">
        <v>314</v>
      </c>
      <c r="C3" s="50" t="s">
        <v>316</v>
      </c>
      <c r="D3" s="50"/>
      <c r="E3" s="50"/>
      <c r="F3" s="50">
        <v>2070938</v>
      </c>
      <c r="G3" s="50" t="s">
        <v>315</v>
      </c>
      <c r="H3" s="50" t="s">
        <v>315</v>
      </c>
      <c r="I3" s="50" t="s">
        <v>5</v>
      </c>
      <c r="J3" s="50">
        <v>2016</v>
      </c>
      <c r="K3" s="50">
        <v>6</v>
      </c>
      <c r="L3" s="103"/>
    </row>
    <row r="4" spans="2:12" ht="14" x14ac:dyDescent="0.15">
      <c r="B4" s="101" t="s">
        <v>317</v>
      </c>
      <c r="C4" s="50" t="s">
        <v>319</v>
      </c>
      <c r="D4" s="50"/>
      <c r="E4" s="50"/>
      <c r="F4" s="50">
        <v>1940513</v>
      </c>
      <c r="G4" s="50" t="s">
        <v>315</v>
      </c>
      <c r="H4" s="50" t="s">
        <v>315</v>
      </c>
      <c r="I4" s="50" t="s">
        <v>139</v>
      </c>
      <c r="J4" s="50">
        <v>1962</v>
      </c>
      <c r="K4" s="50">
        <v>60</v>
      </c>
      <c r="L4" s="103">
        <v>2041</v>
      </c>
    </row>
    <row r="5" spans="2:12" ht="14" x14ac:dyDescent="0.15">
      <c r="B5" s="101" t="s">
        <v>320</v>
      </c>
      <c r="C5" s="50"/>
      <c r="D5" s="50"/>
      <c r="E5" s="50"/>
      <c r="F5" s="50">
        <v>188815</v>
      </c>
      <c r="G5" s="50" t="s">
        <v>315</v>
      </c>
      <c r="H5" s="50" t="s">
        <v>315</v>
      </c>
      <c r="I5" s="50" t="s">
        <v>14</v>
      </c>
      <c r="J5" s="50">
        <v>2010</v>
      </c>
      <c r="K5" s="50">
        <v>12</v>
      </c>
      <c r="L5" s="103">
        <v>2035</v>
      </c>
    </row>
    <row r="6" spans="2:12" ht="14" x14ac:dyDescent="0.15">
      <c r="B6" s="101" t="s">
        <v>321</v>
      </c>
      <c r="C6" s="50" t="s">
        <v>322</v>
      </c>
      <c r="D6" s="50"/>
      <c r="E6" s="50"/>
      <c r="F6" s="50" t="s">
        <v>323</v>
      </c>
      <c r="G6" s="50" t="s">
        <v>315</v>
      </c>
      <c r="H6" s="50" t="s">
        <v>315</v>
      </c>
      <c r="I6" s="50" t="s">
        <v>324</v>
      </c>
      <c r="J6" s="50">
        <v>2003</v>
      </c>
      <c r="K6" s="50">
        <v>19</v>
      </c>
      <c r="L6" s="103"/>
    </row>
    <row r="7" spans="2:12" ht="14" x14ac:dyDescent="0.15">
      <c r="B7" s="101" t="s">
        <v>214</v>
      </c>
      <c r="C7" s="50" t="s">
        <v>325</v>
      </c>
      <c r="D7" s="50"/>
      <c r="E7" s="50"/>
      <c r="F7" s="50">
        <v>411570</v>
      </c>
      <c r="G7" s="50" t="s">
        <v>318</v>
      </c>
      <c r="H7" s="50" t="s">
        <v>318</v>
      </c>
      <c r="I7" s="50" t="s">
        <v>139</v>
      </c>
      <c r="J7" s="50">
        <v>2004</v>
      </c>
      <c r="K7" s="50">
        <v>18</v>
      </c>
      <c r="L7" s="103">
        <v>2027</v>
      </c>
    </row>
    <row r="8" spans="2:12" ht="14" x14ac:dyDescent="0.15">
      <c r="B8" s="101" t="s">
        <v>326</v>
      </c>
      <c r="C8" s="50"/>
      <c r="D8" s="50">
        <v>-27.390499999999999</v>
      </c>
      <c r="E8" s="50">
        <v>141.8064</v>
      </c>
      <c r="F8" s="50">
        <v>176097</v>
      </c>
      <c r="G8" s="50" t="s">
        <v>315</v>
      </c>
      <c r="H8" s="50" t="s">
        <v>315</v>
      </c>
      <c r="I8" s="50" t="s">
        <v>11</v>
      </c>
      <c r="J8" s="50"/>
      <c r="K8" s="50"/>
      <c r="L8" s="103"/>
    </row>
    <row r="9" spans="2:12" ht="14" x14ac:dyDescent="0.15">
      <c r="B9" s="101" t="s">
        <v>327</v>
      </c>
      <c r="C9" s="50"/>
      <c r="D9" s="50">
        <v>-24.154114379999999</v>
      </c>
      <c r="E9" s="50">
        <v>149.80271970000001</v>
      </c>
      <c r="F9" s="50" t="s">
        <v>323</v>
      </c>
      <c r="G9" s="50" t="s">
        <v>318</v>
      </c>
      <c r="H9" s="50" t="s">
        <v>318</v>
      </c>
      <c r="I9" s="50" t="s">
        <v>139</v>
      </c>
      <c r="J9" s="50">
        <v>2005</v>
      </c>
      <c r="K9" s="50">
        <v>17</v>
      </c>
      <c r="L9" s="103"/>
    </row>
    <row r="10" spans="2:12" ht="14" x14ac:dyDescent="0.15">
      <c r="B10" s="101" t="s">
        <v>142</v>
      </c>
      <c r="C10" s="50"/>
      <c r="D10" s="50">
        <v>-24.310921</v>
      </c>
      <c r="E10" s="50">
        <v>150.622173</v>
      </c>
      <c r="F10" s="50">
        <v>159113</v>
      </c>
      <c r="G10" s="50" t="s">
        <v>315</v>
      </c>
      <c r="H10" s="50" t="s">
        <v>318</v>
      </c>
      <c r="I10" s="50" t="s">
        <v>143</v>
      </c>
      <c r="J10" s="50">
        <v>1944</v>
      </c>
      <c r="K10" s="50">
        <v>78</v>
      </c>
      <c r="L10" s="103">
        <v>2043</v>
      </c>
    </row>
    <row r="11" spans="2:12" ht="14" x14ac:dyDescent="0.15">
      <c r="B11" s="101" t="s">
        <v>48</v>
      </c>
      <c r="C11" s="50" t="s">
        <v>328</v>
      </c>
      <c r="D11" s="50"/>
      <c r="E11" s="50"/>
      <c r="F11" s="50">
        <v>355698</v>
      </c>
      <c r="G11" s="50" t="s">
        <v>315</v>
      </c>
      <c r="H11" s="50" t="s">
        <v>315</v>
      </c>
      <c r="I11" s="50" t="s">
        <v>123</v>
      </c>
      <c r="J11" s="50">
        <v>1955</v>
      </c>
      <c r="K11" s="50">
        <v>67</v>
      </c>
      <c r="L11" s="103"/>
    </row>
    <row r="12" spans="2:12" ht="14" x14ac:dyDescent="0.15">
      <c r="B12" s="101" t="s">
        <v>329</v>
      </c>
      <c r="C12" s="50" t="s">
        <v>330</v>
      </c>
      <c r="D12" s="50"/>
      <c r="E12" s="50"/>
      <c r="F12" s="50" t="s">
        <v>323</v>
      </c>
      <c r="G12" s="50" t="s">
        <v>318</v>
      </c>
      <c r="H12" s="50" t="s">
        <v>318</v>
      </c>
      <c r="I12" s="50" t="s">
        <v>143</v>
      </c>
      <c r="J12" s="50">
        <v>1999</v>
      </c>
      <c r="K12" s="50">
        <v>23</v>
      </c>
      <c r="L12" s="103">
        <v>2039</v>
      </c>
    </row>
    <row r="13" spans="2:12" ht="14" x14ac:dyDescent="0.15">
      <c r="B13" s="101" t="s">
        <v>49</v>
      </c>
      <c r="C13" s="50" t="s">
        <v>331</v>
      </c>
      <c r="D13" s="50"/>
      <c r="E13" s="50"/>
      <c r="F13" s="50">
        <v>772545</v>
      </c>
      <c r="G13" s="50" t="s">
        <v>315</v>
      </c>
      <c r="H13" s="50" t="s">
        <v>315</v>
      </c>
      <c r="I13" s="50" t="s">
        <v>332</v>
      </c>
      <c r="J13" s="50">
        <v>1882</v>
      </c>
      <c r="K13" s="50">
        <v>140</v>
      </c>
      <c r="L13" s="103"/>
    </row>
    <row r="14" spans="2:12" ht="14" x14ac:dyDescent="0.15">
      <c r="B14" s="101" t="s">
        <v>145</v>
      </c>
      <c r="C14" s="50" t="s">
        <v>333</v>
      </c>
      <c r="D14" s="50"/>
      <c r="E14" s="50"/>
      <c r="F14" s="50">
        <v>688951</v>
      </c>
      <c r="G14" s="50" t="s">
        <v>315</v>
      </c>
      <c r="H14" s="50" t="s">
        <v>315</v>
      </c>
      <c r="I14" s="50" t="s">
        <v>139</v>
      </c>
      <c r="J14" s="50">
        <v>1967</v>
      </c>
      <c r="K14" s="50">
        <v>55</v>
      </c>
      <c r="L14" s="103">
        <v>2046</v>
      </c>
    </row>
    <row r="15" spans="2:12" ht="14" x14ac:dyDescent="0.15">
      <c r="B15" s="101" t="s">
        <v>334</v>
      </c>
      <c r="C15" s="50" t="s">
        <v>335</v>
      </c>
      <c r="D15" s="50"/>
      <c r="E15" s="50"/>
      <c r="F15" s="50">
        <v>184492</v>
      </c>
      <c r="G15" s="50" t="s">
        <v>315</v>
      </c>
      <c r="H15" s="50" t="s">
        <v>315</v>
      </c>
      <c r="I15" s="50" t="s">
        <v>158</v>
      </c>
      <c r="J15" s="50">
        <v>2006</v>
      </c>
      <c r="K15" s="50">
        <v>16</v>
      </c>
      <c r="L15" s="103">
        <v>2033</v>
      </c>
    </row>
    <row r="16" spans="2:12" ht="14" x14ac:dyDescent="0.15">
      <c r="B16" s="101" t="s">
        <v>50</v>
      </c>
      <c r="C16" s="50" t="s">
        <v>336</v>
      </c>
      <c r="D16" s="50"/>
      <c r="E16" s="50"/>
      <c r="F16" s="50">
        <v>898887</v>
      </c>
      <c r="G16" s="50" t="s">
        <v>315</v>
      </c>
      <c r="H16" s="50" t="s">
        <v>315</v>
      </c>
      <c r="I16" s="50" t="s">
        <v>337</v>
      </c>
      <c r="J16" s="50">
        <v>1982</v>
      </c>
      <c r="K16" s="50">
        <v>40</v>
      </c>
      <c r="L16" s="103"/>
    </row>
    <row r="17" spans="2:12" ht="14" x14ac:dyDescent="0.15">
      <c r="B17" s="101" t="s">
        <v>338</v>
      </c>
      <c r="C17" s="50"/>
      <c r="D17" s="50">
        <v>-22.432770000000001</v>
      </c>
      <c r="E17" s="50">
        <v>117.35853</v>
      </c>
      <c r="F17" s="50">
        <v>301307</v>
      </c>
      <c r="G17" s="50" t="s">
        <v>315</v>
      </c>
      <c r="H17" s="50" t="s">
        <v>315</v>
      </c>
      <c r="I17" s="50" t="s">
        <v>324</v>
      </c>
      <c r="J17" s="50">
        <v>1992</v>
      </c>
      <c r="K17" s="50">
        <v>30</v>
      </c>
      <c r="L17" s="103"/>
    </row>
    <row r="18" spans="2:12" ht="14" x14ac:dyDescent="0.15">
      <c r="B18" s="101" t="s">
        <v>339</v>
      </c>
      <c r="C18" s="50"/>
      <c r="D18" s="50">
        <v>-22.592929999999999</v>
      </c>
      <c r="E18" s="50">
        <v>117.20249</v>
      </c>
      <c r="F18" s="50">
        <v>165655</v>
      </c>
      <c r="G18" s="50" t="s">
        <v>315</v>
      </c>
      <c r="H18" s="50" t="s">
        <v>315</v>
      </c>
      <c r="I18" s="50" t="s">
        <v>324</v>
      </c>
      <c r="J18" s="50">
        <v>2010</v>
      </c>
      <c r="K18" s="50">
        <v>12</v>
      </c>
      <c r="L18" s="103">
        <v>2030</v>
      </c>
    </row>
    <row r="19" spans="2:12" ht="14" x14ac:dyDescent="0.15">
      <c r="B19" s="101" t="s">
        <v>340</v>
      </c>
      <c r="C19" s="50" t="s">
        <v>341</v>
      </c>
      <c r="D19" s="50"/>
      <c r="E19" s="50"/>
      <c r="F19" s="50">
        <v>516616</v>
      </c>
      <c r="G19" s="50" t="s">
        <v>315</v>
      </c>
      <c r="H19" s="50" t="s">
        <v>315</v>
      </c>
      <c r="I19" s="50" t="s">
        <v>158</v>
      </c>
      <c r="J19" s="50">
        <v>1982</v>
      </c>
      <c r="K19" s="50">
        <v>40</v>
      </c>
      <c r="L19" s="103">
        <v>2039</v>
      </c>
    </row>
    <row r="20" spans="2:12" ht="14" x14ac:dyDescent="0.15">
      <c r="B20" s="101" t="s">
        <v>147</v>
      </c>
      <c r="C20" s="50" t="s">
        <v>342</v>
      </c>
      <c r="D20" s="50"/>
      <c r="E20" s="50"/>
      <c r="F20" s="50">
        <v>333362</v>
      </c>
      <c r="G20" s="50" t="s">
        <v>318</v>
      </c>
      <c r="H20" s="50" t="s">
        <v>318</v>
      </c>
      <c r="I20" s="50" t="s">
        <v>139</v>
      </c>
      <c r="J20" s="50">
        <v>2017</v>
      </c>
      <c r="K20" s="50">
        <v>5</v>
      </c>
      <c r="L20" s="103">
        <v>2023</v>
      </c>
    </row>
    <row r="21" spans="2:12" ht="14" x14ac:dyDescent="0.15">
      <c r="B21" s="101" t="s">
        <v>343</v>
      </c>
      <c r="C21" s="50" t="s">
        <v>344</v>
      </c>
      <c r="D21" s="50"/>
      <c r="E21" s="50"/>
      <c r="F21" s="50">
        <v>124037</v>
      </c>
      <c r="G21" s="50" t="s">
        <v>315</v>
      </c>
      <c r="H21" s="50" t="s">
        <v>315</v>
      </c>
      <c r="I21" s="50" t="s">
        <v>30</v>
      </c>
      <c r="J21" s="50">
        <v>1997</v>
      </c>
      <c r="K21" s="50">
        <v>25</v>
      </c>
      <c r="L21" s="103">
        <v>2029</v>
      </c>
    </row>
    <row r="22" spans="2:12" ht="14" x14ac:dyDescent="0.15">
      <c r="B22" s="101" t="s">
        <v>149</v>
      </c>
      <c r="C22" s="50" t="s">
        <v>345</v>
      </c>
      <c r="D22" s="50"/>
      <c r="E22" s="50"/>
      <c r="F22" s="50" t="s">
        <v>323</v>
      </c>
      <c r="G22" s="50" t="s">
        <v>315</v>
      </c>
      <c r="H22" s="50" t="s">
        <v>315</v>
      </c>
      <c r="I22" s="50" t="s">
        <v>139</v>
      </c>
      <c r="J22" s="50">
        <v>1981</v>
      </c>
      <c r="K22" s="50">
        <v>41</v>
      </c>
      <c r="L22" s="103">
        <v>2038</v>
      </c>
    </row>
    <row r="23" spans="2:12" ht="14" x14ac:dyDescent="0.15">
      <c r="B23" s="101" t="s">
        <v>151</v>
      </c>
      <c r="C23" s="50"/>
      <c r="D23" s="50">
        <v>-21.950199999999999</v>
      </c>
      <c r="E23" s="50">
        <v>148.20939999999999</v>
      </c>
      <c r="F23" s="50">
        <v>708618</v>
      </c>
      <c r="G23" s="50" t="s">
        <v>318</v>
      </c>
      <c r="H23" s="50" t="s">
        <v>318</v>
      </c>
      <c r="I23" s="50" t="s">
        <v>139</v>
      </c>
      <c r="J23" s="50">
        <v>2006</v>
      </c>
      <c r="K23" s="50">
        <v>16</v>
      </c>
      <c r="L23" s="103">
        <v>2031</v>
      </c>
    </row>
    <row r="24" spans="2:12" ht="14" x14ac:dyDescent="0.15">
      <c r="B24" s="101" t="s">
        <v>346</v>
      </c>
      <c r="C24" s="50"/>
      <c r="D24" s="50">
        <v>-30.153099999999998</v>
      </c>
      <c r="E24" s="50">
        <v>122.35209999999999</v>
      </c>
      <c r="F24" s="50">
        <v>108388</v>
      </c>
      <c r="G24" s="50" t="s">
        <v>315</v>
      </c>
      <c r="H24" s="50" t="s">
        <v>315</v>
      </c>
      <c r="I24" s="50" t="s">
        <v>15</v>
      </c>
      <c r="J24" s="50">
        <v>2010</v>
      </c>
      <c r="K24" s="50">
        <v>12</v>
      </c>
      <c r="L24" s="103">
        <v>2027</v>
      </c>
    </row>
    <row r="25" spans="2:12" ht="14" x14ac:dyDescent="0.15">
      <c r="B25" s="101" t="s">
        <v>153</v>
      </c>
      <c r="C25" s="50" t="s">
        <v>347</v>
      </c>
      <c r="D25" s="50"/>
      <c r="E25" s="50"/>
      <c r="F25" s="50" t="s">
        <v>323</v>
      </c>
      <c r="G25" s="50" t="s">
        <v>315</v>
      </c>
      <c r="H25" s="50" t="s">
        <v>315</v>
      </c>
      <c r="I25" s="50" t="s">
        <v>139</v>
      </c>
      <c r="J25" s="50">
        <v>2014</v>
      </c>
      <c r="K25" s="50">
        <v>8</v>
      </c>
      <c r="L25" s="103">
        <v>2048</v>
      </c>
    </row>
    <row r="26" spans="2:12" ht="14" x14ac:dyDescent="0.15">
      <c r="B26" s="101" t="s">
        <v>51</v>
      </c>
      <c r="C26" s="50" t="s">
        <v>348</v>
      </c>
      <c r="D26" s="50"/>
      <c r="E26" s="50"/>
      <c r="F26" s="50">
        <v>1019669</v>
      </c>
      <c r="G26" s="50" t="s">
        <v>315</v>
      </c>
      <c r="H26" s="50" t="s">
        <v>315</v>
      </c>
      <c r="I26" s="50" t="s">
        <v>332</v>
      </c>
      <c r="J26" s="50">
        <v>1929</v>
      </c>
      <c r="K26" s="50">
        <v>93</v>
      </c>
      <c r="L26" s="103"/>
    </row>
    <row r="27" spans="2:12" ht="14" x14ac:dyDescent="0.15">
      <c r="B27" s="101" t="s">
        <v>52</v>
      </c>
      <c r="C27" s="50" t="s">
        <v>349</v>
      </c>
      <c r="D27" s="50"/>
      <c r="E27" s="50"/>
      <c r="F27" s="50">
        <v>206709</v>
      </c>
      <c r="G27" s="50" t="s">
        <v>315</v>
      </c>
      <c r="H27" s="50" t="s">
        <v>318</v>
      </c>
      <c r="I27" s="50" t="s">
        <v>350</v>
      </c>
      <c r="J27" s="50">
        <v>1989</v>
      </c>
      <c r="K27" s="50">
        <v>33</v>
      </c>
      <c r="L27" s="103"/>
    </row>
    <row r="28" spans="2:12" ht="14" x14ac:dyDescent="0.15">
      <c r="B28" s="101" t="s">
        <v>351</v>
      </c>
      <c r="C28" s="50"/>
      <c r="D28" s="50">
        <v>-22.37106</v>
      </c>
      <c r="E28" s="50">
        <v>119.64928999999999</v>
      </c>
      <c r="F28" s="50">
        <v>574485</v>
      </c>
      <c r="G28" s="50" t="s">
        <v>315</v>
      </c>
      <c r="H28" s="50" t="s">
        <v>315</v>
      </c>
      <c r="I28" s="50" t="s">
        <v>324</v>
      </c>
      <c r="J28" s="50">
        <v>2009</v>
      </c>
      <c r="K28" s="50">
        <v>13</v>
      </c>
      <c r="L28" s="103"/>
    </row>
    <row r="29" spans="2:12" ht="14" x14ac:dyDescent="0.15">
      <c r="B29" s="101" t="s">
        <v>155</v>
      </c>
      <c r="C29" s="50" t="s">
        <v>352</v>
      </c>
      <c r="D29" s="50"/>
      <c r="E29" s="50"/>
      <c r="F29" s="50">
        <v>340056</v>
      </c>
      <c r="G29" s="50" t="s">
        <v>315</v>
      </c>
      <c r="H29" s="50" t="s">
        <v>315</v>
      </c>
      <c r="I29" s="50" t="s">
        <v>143</v>
      </c>
      <c r="J29" s="50">
        <v>2010</v>
      </c>
      <c r="K29" s="50">
        <v>12</v>
      </c>
      <c r="L29" s="103">
        <v>2028</v>
      </c>
    </row>
    <row r="30" spans="2:12" ht="14" x14ac:dyDescent="0.15">
      <c r="B30" s="101" t="s">
        <v>353</v>
      </c>
      <c r="C30" s="50" t="s">
        <v>354</v>
      </c>
      <c r="D30" s="50"/>
      <c r="E30" s="50"/>
      <c r="F30" s="50">
        <v>405681</v>
      </c>
      <c r="G30" s="50" t="s">
        <v>315</v>
      </c>
      <c r="H30" s="50" t="s">
        <v>315</v>
      </c>
      <c r="I30" s="50" t="s">
        <v>324</v>
      </c>
      <c r="J30" s="50">
        <v>2007</v>
      </c>
      <c r="K30" s="50">
        <v>15</v>
      </c>
      <c r="L30" s="103"/>
    </row>
    <row r="31" spans="2:12" ht="14" x14ac:dyDescent="0.15">
      <c r="B31" s="101" t="s">
        <v>53</v>
      </c>
      <c r="C31" s="50" t="s">
        <v>355</v>
      </c>
      <c r="D31" s="50"/>
      <c r="E31" s="50"/>
      <c r="F31" s="50">
        <v>1044918</v>
      </c>
      <c r="G31" s="50" t="s">
        <v>315</v>
      </c>
      <c r="H31" s="50" t="s">
        <v>318</v>
      </c>
      <c r="I31" s="50" t="s">
        <v>16</v>
      </c>
      <c r="J31" s="50">
        <v>1955</v>
      </c>
      <c r="K31" s="50">
        <v>67</v>
      </c>
      <c r="L31" s="103"/>
    </row>
    <row r="32" spans="2:12" ht="14" x14ac:dyDescent="0.15">
      <c r="B32" s="101" t="s">
        <v>157</v>
      </c>
      <c r="C32" s="50" t="s">
        <v>356</v>
      </c>
      <c r="D32" s="50"/>
      <c r="E32" s="50"/>
      <c r="F32" s="50">
        <v>112115</v>
      </c>
      <c r="G32" s="50" t="s">
        <v>315</v>
      </c>
      <c r="H32" s="50" t="s">
        <v>315</v>
      </c>
      <c r="I32" s="50" t="s">
        <v>158</v>
      </c>
      <c r="J32" s="50">
        <v>1919</v>
      </c>
      <c r="K32" s="50">
        <v>103</v>
      </c>
      <c r="L32" s="103">
        <v>2041</v>
      </c>
    </row>
    <row r="33" spans="2:12" ht="14" x14ac:dyDescent="0.15">
      <c r="B33" s="101" t="s">
        <v>160</v>
      </c>
      <c r="C33" s="50" t="s">
        <v>357</v>
      </c>
      <c r="D33" s="50">
        <v>-21.858332999999998</v>
      </c>
      <c r="E33" s="50">
        <v>148.441667</v>
      </c>
      <c r="F33" s="50">
        <v>171567</v>
      </c>
      <c r="G33" s="50" t="s">
        <v>318</v>
      </c>
      <c r="H33" s="50" t="s">
        <v>318</v>
      </c>
      <c r="I33" s="50" t="s">
        <v>139</v>
      </c>
      <c r="J33" s="50">
        <v>1998</v>
      </c>
      <c r="K33" s="50">
        <v>24</v>
      </c>
      <c r="L33" s="103"/>
    </row>
    <row r="34" spans="2:12" ht="14" x14ac:dyDescent="0.15">
      <c r="B34" s="101" t="s">
        <v>54</v>
      </c>
      <c r="C34" s="50" t="s">
        <v>358</v>
      </c>
      <c r="D34" s="50"/>
      <c r="E34" s="50"/>
      <c r="F34" s="50">
        <v>697197</v>
      </c>
      <c r="G34" s="50" t="s">
        <v>315</v>
      </c>
      <c r="H34" s="50" t="s">
        <v>315</v>
      </c>
      <c r="I34" s="50" t="s">
        <v>359</v>
      </c>
      <c r="J34" s="50">
        <v>1967</v>
      </c>
      <c r="K34" s="50">
        <v>55</v>
      </c>
      <c r="L34" s="103"/>
    </row>
    <row r="35" spans="2:12" ht="14" x14ac:dyDescent="0.15">
      <c r="B35" s="101" t="s">
        <v>162</v>
      </c>
      <c r="C35" s="50"/>
      <c r="D35" s="50">
        <v>-23.493219</v>
      </c>
      <c r="E35" s="50">
        <v>148.84272300000001</v>
      </c>
      <c r="F35" s="50" t="s">
        <v>323</v>
      </c>
      <c r="G35" s="50" t="s">
        <v>315</v>
      </c>
      <c r="H35" s="50" t="s">
        <v>315</v>
      </c>
      <c r="I35" s="50" t="s">
        <v>158</v>
      </c>
      <c r="J35" s="50">
        <v>1983</v>
      </c>
      <c r="K35" s="50">
        <v>39</v>
      </c>
      <c r="L35" s="103">
        <v>2041</v>
      </c>
    </row>
    <row r="36" spans="2:12" ht="14" x14ac:dyDescent="0.15">
      <c r="B36" s="101" t="s">
        <v>360</v>
      </c>
      <c r="C36" s="50" t="s">
        <v>361</v>
      </c>
      <c r="D36" s="50"/>
      <c r="E36" s="50"/>
      <c r="F36" s="50">
        <v>1730328</v>
      </c>
      <c r="G36" s="50" t="s">
        <v>315</v>
      </c>
      <c r="H36" s="50" t="s">
        <v>315</v>
      </c>
      <c r="I36" s="50" t="s">
        <v>362</v>
      </c>
      <c r="J36" s="50">
        <v>2015</v>
      </c>
      <c r="K36" s="50">
        <v>7</v>
      </c>
      <c r="L36" s="103"/>
    </row>
    <row r="37" spans="2:12" ht="14" x14ac:dyDescent="0.15">
      <c r="B37" s="101" t="s">
        <v>55</v>
      </c>
      <c r="C37" s="50" t="s">
        <v>363</v>
      </c>
      <c r="D37" s="50"/>
      <c r="E37" s="50"/>
      <c r="F37" s="50">
        <v>111372</v>
      </c>
      <c r="G37" s="50" t="s">
        <v>318</v>
      </c>
      <c r="H37" s="50" t="s">
        <v>318</v>
      </c>
      <c r="I37" s="50" t="s">
        <v>25</v>
      </c>
      <c r="J37" s="50">
        <v>2018</v>
      </c>
      <c r="K37" s="50">
        <v>4</v>
      </c>
      <c r="L37" s="103"/>
    </row>
    <row r="38" spans="2:12" ht="14" x14ac:dyDescent="0.15">
      <c r="B38" s="101" t="s">
        <v>364</v>
      </c>
      <c r="C38" s="50"/>
      <c r="D38" s="50">
        <v>-12.5221</v>
      </c>
      <c r="E38" s="50">
        <v>130.8663</v>
      </c>
      <c r="F38" s="50" t="s">
        <v>323</v>
      </c>
      <c r="G38" s="50" t="s">
        <v>315</v>
      </c>
      <c r="H38" s="50" t="s">
        <v>315</v>
      </c>
      <c r="I38" s="50" t="s">
        <v>362</v>
      </c>
      <c r="J38" s="50">
        <v>2006</v>
      </c>
      <c r="K38" s="50">
        <v>16</v>
      </c>
      <c r="L38" s="103">
        <v>2047</v>
      </c>
    </row>
    <row r="39" spans="2:12" ht="14" x14ac:dyDescent="0.15">
      <c r="B39" s="101" t="s">
        <v>365</v>
      </c>
      <c r="C39" s="50"/>
      <c r="D39" s="50">
        <v>-22.060651880000002</v>
      </c>
      <c r="E39" s="50">
        <v>148.2933768</v>
      </c>
      <c r="F39" s="50">
        <v>244552</v>
      </c>
      <c r="G39" s="50" t="s">
        <v>315</v>
      </c>
      <c r="H39" s="50" t="s">
        <v>315</v>
      </c>
      <c r="I39" s="50" t="s">
        <v>139</v>
      </c>
      <c r="J39" s="50">
        <v>2013</v>
      </c>
      <c r="K39" s="50">
        <v>9</v>
      </c>
      <c r="L39" s="103">
        <v>2037</v>
      </c>
    </row>
    <row r="40" spans="2:12" ht="14" x14ac:dyDescent="0.15">
      <c r="B40" s="101" t="s">
        <v>166</v>
      </c>
      <c r="C40" s="50"/>
      <c r="D40" s="50">
        <v>-24.583020000000001</v>
      </c>
      <c r="E40" s="50">
        <v>150.04725999999999</v>
      </c>
      <c r="F40" s="50" t="s">
        <v>323</v>
      </c>
      <c r="G40" s="50" t="s">
        <v>315</v>
      </c>
      <c r="H40" s="50" t="s">
        <v>315</v>
      </c>
      <c r="I40" s="50" t="s">
        <v>139</v>
      </c>
      <c r="J40" s="50">
        <v>1961</v>
      </c>
      <c r="K40" s="50">
        <v>61</v>
      </c>
      <c r="L40" s="103">
        <v>2037</v>
      </c>
    </row>
    <row r="41" spans="2:12" ht="14" x14ac:dyDescent="0.15">
      <c r="B41" s="101" t="s">
        <v>222</v>
      </c>
      <c r="C41" s="50" t="s">
        <v>366</v>
      </c>
      <c r="D41" s="50"/>
      <c r="E41" s="50"/>
      <c r="F41" s="50">
        <v>234807</v>
      </c>
      <c r="G41" s="50" t="s">
        <v>315</v>
      </c>
      <c r="H41" s="50" t="s">
        <v>315</v>
      </c>
      <c r="I41" s="50" t="s">
        <v>139</v>
      </c>
      <c r="J41" s="50">
        <v>2002</v>
      </c>
      <c r="K41" s="50">
        <v>20</v>
      </c>
      <c r="L41" s="103">
        <v>2048</v>
      </c>
    </row>
    <row r="42" spans="2:12" ht="14" x14ac:dyDescent="0.15">
      <c r="B42" s="101" t="s">
        <v>367</v>
      </c>
      <c r="C42" s="50" t="s">
        <v>368</v>
      </c>
      <c r="D42" s="50"/>
      <c r="E42" s="50"/>
      <c r="F42" s="50" t="s">
        <v>323</v>
      </c>
      <c r="G42" s="50" t="s">
        <v>315</v>
      </c>
      <c r="H42" s="50" t="s">
        <v>315</v>
      </c>
      <c r="I42" s="50" t="s">
        <v>11</v>
      </c>
      <c r="J42" s="50">
        <v>1971</v>
      </c>
      <c r="K42" s="50">
        <v>51</v>
      </c>
      <c r="L42" s="103"/>
    </row>
    <row r="43" spans="2:12" ht="14" x14ac:dyDescent="0.15">
      <c r="B43" s="101" t="s">
        <v>168</v>
      </c>
      <c r="C43" s="50"/>
      <c r="D43" s="50">
        <v>-20.705189000000001</v>
      </c>
      <c r="E43" s="50">
        <v>147.812727</v>
      </c>
      <c r="F43" s="50">
        <v>183171</v>
      </c>
      <c r="G43" s="50" t="s">
        <v>318</v>
      </c>
      <c r="H43" s="50" t="s">
        <v>318</v>
      </c>
      <c r="I43" s="50" t="s">
        <v>158</v>
      </c>
      <c r="J43" s="50">
        <v>2014</v>
      </c>
      <c r="K43" s="50">
        <v>8</v>
      </c>
      <c r="L43" s="103">
        <v>2039</v>
      </c>
    </row>
    <row r="44" spans="2:12" ht="14" x14ac:dyDescent="0.15">
      <c r="B44" s="101" t="s">
        <v>369</v>
      </c>
      <c r="C44" s="50"/>
      <c r="D44" s="50">
        <v>-27.641690000000001</v>
      </c>
      <c r="E44" s="50">
        <v>122.28046999999999</v>
      </c>
      <c r="F44" s="50">
        <v>178940</v>
      </c>
      <c r="G44" s="50" t="s">
        <v>318</v>
      </c>
      <c r="H44" s="50" t="s">
        <v>318</v>
      </c>
      <c r="I44" s="50" t="s">
        <v>15</v>
      </c>
      <c r="J44" s="50"/>
      <c r="K44" s="50"/>
      <c r="L44" s="103">
        <v>2028</v>
      </c>
    </row>
    <row r="45" spans="2:12" ht="14" x14ac:dyDescent="0.15">
      <c r="B45" s="101" t="s">
        <v>370</v>
      </c>
      <c r="C45" s="50"/>
      <c r="D45" s="50">
        <v>-23.454464000000002</v>
      </c>
      <c r="E45" s="50">
        <v>148.497455</v>
      </c>
      <c r="F45" s="50" t="s">
        <v>323</v>
      </c>
      <c r="G45" s="50" t="s">
        <v>315</v>
      </c>
      <c r="H45" s="50" t="s">
        <v>315</v>
      </c>
      <c r="I45" s="50" t="s">
        <v>143</v>
      </c>
      <c r="J45" s="50">
        <v>1993</v>
      </c>
      <c r="K45" s="50">
        <v>29</v>
      </c>
      <c r="L45" s="103">
        <v>2037</v>
      </c>
    </row>
    <row r="46" spans="2:12" ht="14" x14ac:dyDescent="0.15">
      <c r="B46" s="101" t="s">
        <v>371</v>
      </c>
      <c r="C46" s="50"/>
      <c r="D46" s="50">
        <v>-25.783330917000001</v>
      </c>
      <c r="E46" s="50">
        <v>148.91667175200001</v>
      </c>
      <c r="F46" s="50">
        <v>347549</v>
      </c>
      <c r="G46" s="50" t="s">
        <v>315</v>
      </c>
      <c r="H46" s="50" t="s">
        <v>315</v>
      </c>
      <c r="I46" s="50" t="s">
        <v>11</v>
      </c>
      <c r="J46" s="50">
        <v>2014</v>
      </c>
      <c r="K46" s="50">
        <v>8</v>
      </c>
      <c r="L46" s="103"/>
    </row>
    <row r="47" spans="2:12" ht="14" x14ac:dyDescent="0.15">
      <c r="B47" s="101" t="s">
        <v>372</v>
      </c>
      <c r="C47" s="50"/>
      <c r="D47" s="50">
        <v>-30.777222200000001</v>
      </c>
      <c r="E47" s="50">
        <v>121.50527769999999</v>
      </c>
      <c r="F47" s="50">
        <v>155548</v>
      </c>
      <c r="G47" s="50" t="s">
        <v>315</v>
      </c>
      <c r="H47" s="50" t="s">
        <v>315</v>
      </c>
      <c r="I47" s="50" t="s">
        <v>373</v>
      </c>
      <c r="J47" s="50">
        <v>1893</v>
      </c>
      <c r="K47" s="50">
        <v>129</v>
      </c>
      <c r="L47" s="103">
        <v>2035</v>
      </c>
    </row>
    <row r="48" spans="2:12" ht="14" x14ac:dyDescent="0.15">
      <c r="B48" s="101" t="s">
        <v>56</v>
      </c>
      <c r="C48" s="50" t="s">
        <v>374</v>
      </c>
      <c r="D48" s="50"/>
      <c r="E48" s="50"/>
      <c r="F48" s="50">
        <v>1618328</v>
      </c>
      <c r="G48" s="50" t="s">
        <v>315</v>
      </c>
      <c r="H48" s="50" t="s">
        <v>315</v>
      </c>
      <c r="I48" s="50" t="s">
        <v>332</v>
      </c>
      <c r="J48" s="50">
        <v>1981</v>
      </c>
      <c r="K48" s="50">
        <v>41</v>
      </c>
      <c r="L48" s="103"/>
    </row>
    <row r="49" spans="2:12" ht="14" x14ac:dyDescent="0.15">
      <c r="B49" s="101" t="s">
        <v>375</v>
      </c>
      <c r="C49" s="50"/>
      <c r="D49" s="50">
        <v>-15.253925199999999</v>
      </c>
      <c r="E49" s="50">
        <v>123.53817359999999</v>
      </c>
      <c r="F49" s="50">
        <v>1506548</v>
      </c>
      <c r="G49" s="50" t="s">
        <v>315</v>
      </c>
      <c r="H49" s="50" t="s">
        <v>315</v>
      </c>
      <c r="I49" s="50" t="s">
        <v>5</v>
      </c>
      <c r="J49" s="50">
        <v>2013</v>
      </c>
      <c r="K49" s="50">
        <v>9</v>
      </c>
      <c r="L49" s="103">
        <v>2038</v>
      </c>
    </row>
    <row r="50" spans="2:12" ht="14" x14ac:dyDescent="0.15">
      <c r="B50" s="101" t="s">
        <v>172</v>
      </c>
      <c r="C50" s="50"/>
      <c r="D50" s="50">
        <v>-22.983463</v>
      </c>
      <c r="E50" s="50">
        <v>148.779234</v>
      </c>
      <c r="F50" s="50">
        <v>181815</v>
      </c>
      <c r="G50" s="50" t="s">
        <v>318</v>
      </c>
      <c r="H50" s="50" t="s">
        <v>318</v>
      </c>
      <c r="I50" s="50" t="s">
        <v>139</v>
      </c>
      <c r="J50" s="50">
        <v>1999</v>
      </c>
      <c r="K50" s="50">
        <v>23</v>
      </c>
      <c r="L50" s="103">
        <v>2031</v>
      </c>
    </row>
    <row r="51" spans="2:12" ht="14" x14ac:dyDescent="0.15">
      <c r="B51" s="101" t="s">
        <v>376</v>
      </c>
      <c r="C51" s="50" t="s">
        <v>377</v>
      </c>
      <c r="D51" s="50"/>
      <c r="E51" s="50"/>
      <c r="F51" s="50">
        <v>912997</v>
      </c>
      <c r="G51" s="50" t="s">
        <v>315</v>
      </c>
      <c r="H51" s="50" t="s">
        <v>318</v>
      </c>
      <c r="I51" s="50" t="s">
        <v>14</v>
      </c>
      <c r="J51" s="50">
        <v>1954</v>
      </c>
      <c r="K51" s="50">
        <v>68</v>
      </c>
      <c r="L51" s="103"/>
    </row>
    <row r="52" spans="2:12" ht="14" x14ac:dyDescent="0.15">
      <c r="B52" s="101" t="s">
        <v>378</v>
      </c>
      <c r="C52" s="50" t="s">
        <v>379</v>
      </c>
      <c r="D52" s="50"/>
      <c r="E52" s="50"/>
      <c r="F52" s="50">
        <v>195344</v>
      </c>
      <c r="G52" s="50" t="s">
        <v>315</v>
      </c>
      <c r="H52" s="50" t="s">
        <v>315</v>
      </c>
      <c r="I52" s="50" t="s">
        <v>29</v>
      </c>
      <c r="J52" s="50">
        <v>1964</v>
      </c>
      <c r="K52" s="50">
        <v>58</v>
      </c>
      <c r="L52" s="103">
        <v>2026</v>
      </c>
    </row>
    <row r="53" spans="2:12" ht="14" x14ac:dyDescent="0.15">
      <c r="B53" s="101" t="s">
        <v>57</v>
      </c>
      <c r="C53" s="50"/>
      <c r="D53" s="50">
        <v>-27.434829000000001</v>
      </c>
      <c r="E53" s="50">
        <v>153.12389099999999</v>
      </c>
      <c r="F53" s="50">
        <v>444731</v>
      </c>
      <c r="G53" s="50" t="s">
        <v>315</v>
      </c>
      <c r="H53" s="50" t="s">
        <v>315</v>
      </c>
      <c r="I53" s="50" t="s">
        <v>380</v>
      </c>
      <c r="J53" s="50">
        <v>1972</v>
      </c>
      <c r="K53" s="50">
        <v>50</v>
      </c>
      <c r="L53" s="103">
        <v>2022</v>
      </c>
    </row>
    <row r="54" spans="2:12" ht="14" x14ac:dyDescent="0.15">
      <c r="B54" s="101" t="s">
        <v>381</v>
      </c>
      <c r="C54" s="50"/>
      <c r="D54" s="50"/>
      <c r="E54" s="50"/>
      <c r="F54" s="50">
        <v>1565319</v>
      </c>
      <c r="G54" s="50" t="s">
        <v>315</v>
      </c>
      <c r="H54" s="50" t="s">
        <v>315</v>
      </c>
      <c r="I54" s="50" t="s">
        <v>11</v>
      </c>
      <c r="J54" s="50">
        <v>1964</v>
      </c>
      <c r="K54" s="50">
        <v>58</v>
      </c>
      <c r="L54" s="103"/>
    </row>
    <row r="55" spans="2:12" ht="14" x14ac:dyDescent="0.15">
      <c r="B55" s="101" t="s">
        <v>174</v>
      </c>
      <c r="C55" s="50" t="s">
        <v>382</v>
      </c>
      <c r="D55" s="50"/>
      <c r="E55" s="50"/>
      <c r="F55" s="50">
        <v>1577160</v>
      </c>
      <c r="G55" s="50" t="s">
        <v>315</v>
      </c>
      <c r="H55" s="50" t="s">
        <v>315</v>
      </c>
      <c r="I55" s="50" t="s">
        <v>139</v>
      </c>
      <c r="J55" s="50">
        <v>2005</v>
      </c>
      <c r="K55" s="50">
        <v>17</v>
      </c>
      <c r="L55" s="103">
        <v>2052</v>
      </c>
    </row>
    <row r="56" spans="2:12" ht="14" x14ac:dyDescent="0.15">
      <c r="B56" s="101" t="s">
        <v>383</v>
      </c>
      <c r="C56" s="50"/>
      <c r="D56" s="50">
        <v>-20.794498000000001</v>
      </c>
      <c r="E56" s="50">
        <v>115.39614400000001</v>
      </c>
      <c r="F56" s="50">
        <v>5460144</v>
      </c>
      <c r="G56" s="50" t="s">
        <v>315</v>
      </c>
      <c r="H56" s="50" t="s">
        <v>315</v>
      </c>
      <c r="I56" s="50" t="s">
        <v>5</v>
      </c>
      <c r="J56" s="50">
        <v>2016</v>
      </c>
      <c r="K56" s="50">
        <v>6</v>
      </c>
      <c r="L56" s="103">
        <v>2056</v>
      </c>
    </row>
    <row r="57" spans="2:12" ht="14" x14ac:dyDescent="0.15">
      <c r="B57" s="101" t="s">
        <v>384</v>
      </c>
      <c r="C57" s="50" t="s">
        <v>385</v>
      </c>
      <c r="D57" s="50"/>
      <c r="E57" s="50"/>
      <c r="F57" s="50">
        <v>131943</v>
      </c>
      <c r="G57" s="50" t="s">
        <v>315</v>
      </c>
      <c r="H57" s="50" t="s">
        <v>315</v>
      </c>
      <c r="I57" s="50" t="s">
        <v>386</v>
      </c>
      <c r="J57" s="50">
        <v>1971</v>
      </c>
      <c r="K57" s="50">
        <v>51</v>
      </c>
      <c r="L57" s="103">
        <v>2030</v>
      </c>
    </row>
    <row r="58" spans="2:12" ht="14" x14ac:dyDescent="0.15">
      <c r="B58" s="101" t="s">
        <v>387</v>
      </c>
      <c r="C58" s="50"/>
      <c r="D58" s="50">
        <v>-28.811388888888999</v>
      </c>
      <c r="E58" s="50">
        <v>122.42166666667001</v>
      </c>
      <c r="F58" s="50">
        <v>124188</v>
      </c>
      <c r="G58" s="50" t="s">
        <v>315</v>
      </c>
      <c r="H58" s="50" t="s">
        <v>318</v>
      </c>
      <c r="I58" s="50" t="s">
        <v>15</v>
      </c>
      <c r="J58" s="50">
        <v>2005</v>
      </c>
      <c r="K58" s="50">
        <v>17</v>
      </c>
      <c r="L58" s="103">
        <v>2030</v>
      </c>
    </row>
    <row r="59" spans="2:12" ht="14" x14ac:dyDescent="0.15">
      <c r="B59" s="101" t="s">
        <v>175</v>
      </c>
      <c r="C59" s="50" t="s">
        <v>388</v>
      </c>
      <c r="D59" s="50"/>
      <c r="E59" s="50"/>
      <c r="F59" s="50">
        <v>788894</v>
      </c>
      <c r="G59" s="50" t="s">
        <v>315</v>
      </c>
      <c r="H59" s="50" t="s">
        <v>315</v>
      </c>
      <c r="I59" s="50" t="s">
        <v>139</v>
      </c>
      <c r="J59" s="50">
        <v>2016</v>
      </c>
      <c r="K59" s="50">
        <v>6</v>
      </c>
      <c r="L59" s="103">
        <v>2037</v>
      </c>
    </row>
    <row r="60" spans="2:12" ht="14" x14ac:dyDescent="0.15">
      <c r="B60" s="101" t="s">
        <v>389</v>
      </c>
      <c r="C60" s="50"/>
      <c r="D60" s="50">
        <v>-28.166944444439999</v>
      </c>
      <c r="E60" s="50">
        <v>123.65527777778</v>
      </c>
      <c r="F60" s="50">
        <v>181509</v>
      </c>
      <c r="G60" s="50" t="s">
        <v>315</v>
      </c>
      <c r="H60" s="50" t="s">
        <v>315</v>
      </c>
      <c r="I60" s="50" t="s">
        <v>390</v>
      </c>
      <c r="J60" s="50">
        <v>2019</v>
      </c>
      <c r="K60" s="50">
        <v>3</v>
      </c>
      <c r="L60" s="103">
        <v>2032</v>
      </c>
    </row>
    <row r="61" spans="2:12" ht="14" x14ac:dyDescent="0.15">
      <c r="B61" s="101" t="s">
        <v>177</v>
      </c>
      <c r="C61" s="50" t="s">
        <v>391</v>
      </c>
      <c r="D61" s="50"/>
      <c r="E61" s="50"/>
      <c r="F61" s="50">
        <v>539784</v>
      </c>
      <c r="G61" s="50" t="s">
        <v>315</v>
      </c>
      <c r="H61" s="50" t="s">
        <v>315</v>
      </c>
      <c r="I61" s="50" t="s">
        <v>158</v>
      </c>
      <c r="J61" s="50">
        <v>2003</v>
      </c>
      <c r="K61" s="50">
        <v>19</v>
      </c>
      <c r="L61" s="103">
        <v>2040</v>
      </c>
    </row>
    <row r="62" spans="2:12" ht="14" x14ac:dyDescent="0.15">
      <c r="B62" s="101" t="s">
        <v>392</v>
      </c>
      <c r="C62" s="50" t="s">
        <v>322</v>
      </c>
      <c r="D62" s="50"/>
      <c r="E62" s="50"/>
      <c r="F62" s="50">
        <v>152296</v>
      </c>
      <c r="G62" s="50" t="s">
        <v>315</v>
      </c>
      <c r="H62" s="50" t="s">
        <v>315</v>
      </c>
      <c r="I62" s="50" t="s">
        <v>324</v>
      </c>
      <c r="J62" s="50">
        <v>2007</v>
      </c>
      <c r="K62" s="50">
        <v>15</v>
      </c>
      <c r="L62" s="103">
        <v>2027</v>
      </c>
    </row>
    <row r="63" spans="2:12" ht="14" x14ac:dyDescent="0.15">
      <c r="B63" s="101" t="s">
        <v>393</v>
      </c>
      <c r="C63" s="50" t="s">
        <v>322</v>
      </c>
      <c r="D63" s="50"/>
      <c r="E63" s="50"/>
      <c r="F63" s="50">
        <v>105625</v>
      </c>
      <c r="G63" s="50" t="s">
        <v>315</v>
      </c>
      <c r="H63" s="50" t="s">
        <v>315</v>
      </c>
      <c r="I63" s="50" t="s">
        <v>324</v>
      </c>
      <c r="J63" s="50">
        <v>2007</v>
      </c>
      <c r="K63" s="50">
        <v>15</v>
      </c>
      <c r="L63" s="103"/>
    </row>
    <row r="64" spans="2:12" ht="30" x14ac:dyDescent="0.15">
      <c r="B64" s="101" t="s">
        <v>394</v>
      </c>
      <c r="C64" s="50" t="s">
        <v>395</v>
      </c>
      <c r="D64" s="50"/>
      <c r="E64" s="50"/>
      <c r="F64" s="50">
        <v>563127</v>
      </c>
      <c r="G64" s="50" t="s">
        <v>315</v>
      </c>
      <c r="H64" s="50" t="s">
        <v>315</v>
      </c>
      <c r="I64" s="50" t="s">
        <v>324</v>
      </c>
      <c r="J64" s="50">
        <v>1949</v>
      </c>
      <c r="K64" s="50">
        <v>73</v>
      </c>
      <c r="L64" s="75" t="s">
        <v>396</v>
      </c>
    </row>
    <row r="65" spans="2:12" ht="14" x14ac:dyDescent="0.15">
      <c r="B65" s="101" t="s">
        <v>397</v>
      </c>
      <c r="C65" s="50"/>
      <c r="D65" s="50">
        <v>-32.598399999999998</v>
      </c>
      <c r="E65" s="50">
        <v>116.08969</v>
      </c>
      <c r="F65" s="50">
        <v>100475</v>
      </c>
      <c r="G65" s="50" t="s">
        <v>315</v>
      </c>
      <c r="H65" s="50" t="s">
        <v>315</v>
      </c>
      <c r="I65" s="50" t="s">
        <v>21</v>
      </c>
      <c r="J65" s="50">
        <v>1976</v>
      </c>
      <c r="K65" s="50">
        <v>46</v>
      </c>
      <c r="L65" s="103"/>
    </row>
    <row r="66" spans="2:12" ht="14" x14ac:dyDescent="0.15">
      <c r="B66" s="101" t="s">
        <v>224</v>
      </c>
      <c r="C66" s="50" t="s">
        <v>398</v>
      </c>
      <c r="D66" s="50"/>
      <c r="E66" s="50"/>
      <c r="F66" s="50" t="s">
        <v>323</v>
      </c>
      <c r="G66" s="50" t="s">
        <v>315</v>
      </c>
      <c r="H66" s="50" t="s">
        <v>315</v>
      </c>
      <c r="I66" s="50" t="s">
        <v>143</v>
      </c>
      <c r="J66" s="50"/>
      <c r="K66" s="50"/>
      <c r="L66" s="103">
        <v>2030</v>
      </c>
    </row>
    <row r="67" spans="2:12" ht="14" x14ac:dyDescent="0.15">
      <c r="B67" s="101" t="s">
        <v>226</v>
      </c>
      <c r="C67" s="50" t="s">
        <v>399</v>
      </c>
      <c r="D67" s="50"/>
      <c r="E67" s="50"/>
      <c r="F67" s="50">
        <v>553209</v>
      </c>
      <c r="G67" s="50" t="s">
        <v>315</v>
      </c>
      <c r="H67" s="50" t="s">
        <v>315</v>
      </c>
      <c r="I67" s="50" t="s">
        <v>139</v>
      </c>
      <c r="J67" s="50">
        <v>1991</v>
      </c>
      <c r="K67" s="50">
        <v>31</v>
      </c>
      <c r="L67" s="103">
        <v>2023</v>
      </c>
    </row>
    <row r="68" spans="2:12" ht="14" x14ac:dyDescent="0.15">
      <c r="B68" s="101" t="s">
        <v>179</v>
      </c>
      <c r="C68" s="50" t="s">
        <v>400</v>
      </c>
      <c r="D68" s="50"/>
      <c r="E68" s="50"/>
      <c r="F68" s="50">
        <v>253099</v>
      </c>
      <c r="G68" s="50" t="s">
        <v>318</v>
      </c>
      <c r="H68" s="50" t="s">
        <v>318</v>
      </c>
      <c r="I68" s="50" t="s">
        <v>139</v>
      </c>
      <c r="J68" s="50">
        <v>1989</v>
      </c>
      <c r="K68" s="50">
        <v>33</v>
      </c>
      <c r="L68" s="103">
        <v>2041</v>
      </c>
    </row>
    <row r="69" spans="2:12" ht="14" x14ac:dyDescent="0.15">
      <c r="B69" s="101" t="s">
        <v>401</v>
      </c>
      <c r="C69" s="50"/>
      <c r="D69" s="50">
        <v>-23.384340999999999</v>
      </c>
      <c r="E69" s="50">
        <v>120.123142</v>
      </c>
      <c r="F69" s="50" t="s">
        <v>323</v>
      </c>
      <c r="G69" s="50" t="s">
        <v>315</v>
      </c>
      <c r="H69" s="50" t="s">
        <v>315</v>
      </c>
      <c r="I69" s="50" t="s">
        <v>324</v>
      </c>
      <c r="J69" s="50">
        <v>1989</v>
      </c>
      <c r="K69" s="50">
        <v>33</v>
      </c>
      <c r="L69" s="103"/>
    </row>
    <row r="70" spans="2:12" ht="14" x14ac:dyDescent="0.15">
      <c r="B70" s="101" t="s">
        <v>402</v>
      </c>
      <c r="C70" s="50" t="s">
        <v>403</v>
      </c>
      <c r="D70" s="50"/>
      <c r="E70" s="50"/>
      <c r="F70" s="50">
        <v>127944</v>
      </c>
      <c r="G70" s="50" t="s">
        <v>315</v>
      </c>
      <c r="H70" s="50" t="s">
        <v>315</v>
      </c>
      <c r="I70" s="50" t="s">
        <v>373</v>
      </c>
      <c r="J70" s="50">
        <v>1995</v>
      </c>
      <c r="K70" s="50">
        <v>27</v>
      </c>
      <c r="L70" s="103">
        <v>2028</v>
      </c>
    </row>
    <row r="71" spans="2:12" ht="14" x14ac:dyDescent="0.15">
      <c r="B71" s="101" t="s">
        <v>181</v>
      </c>
      <c r="C71" s="50" t="s">
        <v>404</v>
      </c>
      <c r="D71" s="50"/>
      <c r="E71" s="50"/>
      <c r="F71" s="50">
        <v>1178560</v>
      </c>
      <c r="G71" s="50" t="s">
        <v>318</v>
      </c>
      <c r="H71" s="50" t="s">
        <v>318</v>
      </c>
      <c r="I71" s="50" t="s">
        <v>158</v>
      </c>
      <c r="J71" s="50">
        <v>1992</v>
      </c>
      <c r="K71" s="50">
        <v>30</v>
      </c>
      <c r="L71" s="103">
        <v>2033</v>
      </c>
    </row>
    <row r="72" spans="2:12" ht="14" x14ac:dyDescent="0.15">
      <c r="B72" s="101" t="s">
        <v>405</v>
      </c>
      <c r="C72" s="50"/>
      <c r="D72" s="50">
        <v>-30.82</v>
      </c>
      <c r="E72" s="50">
        <v>119.52</v>
      </c>
      <c r="F72" s="50">
        <v>137803</v>
      </c>
      <c r="G72" s="50" t="s">
        <v>315</v>
      </c>
      <c r="H72" s="50" t="s">
        <v>318</v>
      </c>
      <c r="I72" s="50" t="s">
        <v>324</v>
      </c>
      <c r="J72" s="50">
        <v>1993</v>
      </c>
      <c r="K72" s="50">
        <v>29</v>
      </c>
      <c r="L72" s="103">
        <v>2025</v>
      </c>
    </row>
    <row r="73" spans="2:12" ht="14" x14ac:dyDescent="0.15">
      <c r="B73" s="101" t="s">
        <v>58</v>
      </c>
      <c r="C73" s="50" t="s">
        <v>406</v>
      </c>
      <c r="D73" s="50"/>
      <c r="E73" s="50"/>
      <c r="F73" s="50">
        <v>1029334</v>
      </c>
      <c r="G73" s="50" t="s">
        <v>315</v>
      </c>
      <c r="H73" s="50" t="s">
        <v>315</v>
      </c>
      <c r="I73" s="50" t="s">
        <v>380</v>
      </c>
      <c r="J73" s="50">
        <v>1969</v>
      </c>
      <c r="K73" s="50">
        <v>53</v>
      </c>
      <c r="L73" s="103"/>
    </row>
    <row r="74" spans="2:12" ht="14" x14ac:dyDescent="0.15">
      <c r="B74" s="101" t="s">
        <v>59</v>
      </c>
      <c r="C74" s="50" t="s">
        <v>407</v>
      </c>
      <c r="D74" s="50"/>
      <c r="E74" s="50"/>
      <c r="F74" s="50">
        <v>1292269</v>
      </c>
      <c r="G74" s="50" t="s">
        <v>315</v>
      </c>
      <c r="H74" s="50" t="s">
        <v>315</v>
      </c>
      <c r="I74" s="50" t="s">
        <v>408</v>
      </c>
      <c r="J74" s="50">
        <v>1963</v>
      </c>
      <c r="K74" s="50">
        <v>59</v>
      </c>
      <c r="L74" s="103"/>
    </row>
    <row r="75" spans="2:12" ht="14" x14ac:dyDescent="0.15">
      <c r="B75" s="101" t="s">
        <v>60</v>
      </c>
      <c r="C75" s="50" t="s">
        <v>409</v>
      </c>
      <c r="D75" s="50"/>
      <c r="E75" s="50"/>
      <c r="F75" s="50">
        <v>301915</v>
      </c>
      <c r="G75" s="50" t="s">
        <v>315</v>
      </c>
      <c r="H75" s="50" t="s">
        <v>318</v>
      </c>
      <c r="I75" s="50" t="s">
        <v>350</v>
      </c>
      <c r="J75" s="50">
        <v>1988</v>
      </c>
      <c r="K75" s="50">
        <v>34</v>
      </c>
      <c r="L75" s="103"/>
    </row>
    <row r="76" spans="2:12" ht="14" x14ac:dyDescent="0.15">
      <c r="B76" s="101" t="s">
        <v>410</v>
      </c>
      <c r="C76" s="50"/>
      <c r="D76" s="50"/>
      <c r="E76" s="50"/>
      <c r="F76" s="50">
        <v>413542</v>
      </c>
      <c r="G76" s="50" t="s">
        <v>315</v>
      </c>
      <c r="H76" s="50" t="s">
        <v>315</v>
      </c>
      <c r="I76" s="50" t="s">
        <v>14</v>
      </c>
      <c r="J76" s="50"/>
      <c r="K76" s="50"/>
      <c r="L76" s="103"/>
    </row>
    <row r="77" spans="2:12" ht="14" x14ac:dyDescent="0.15">
      <c r="B77" s="101" t="s">
        <v>411</v>
      </c>
      <c r="C77" s="50"/>
      <c r="D77" s="50">
        <v>-22.463836000000001</v>
      </c>
      <c r="E77" s="50">
        <v>148.410391</v>
      </c>
      <c r="F77" s="50">
        <v>393671</v>
      </c>
      <c r="G77" s="50" t="s">
        <v>318</v>
      </c>
      <c r="H77" s="50" t="s">
        <v>318</v>
      </c>
      <c r="I77" s="50" t="s">
        <v>139</v>
      </c>
      <c r="J77" s="50">
        <v>2008</v>
      </c>
      <c r="K77" s="50">
        <v>14</v>
      </c>
      <c r="L77" s="103">
        <v>2035</v>
      </c>
    </row>
    <row r="78" spans="2:12" ht="14" x14ac:dyDescent="0.15">
      <c r="B78" s="101" t="s">
        <v>412</v>
      </c>
      <c r="C78" s="50" t="s">
        <v>413</v>
      </c>
      <c r="D78" s="50"/>
      <c r="E78" s="50"/>
      <c r="F78" s="50">
        <v>119571</v>
      </c>
      <c r="G78" s="50" t="s">
        <v>315</v>
      </c>
      <c r="H78" s="50" t="s">
        <v>315</v>
      </c>
      <c r="I78" s="50" t="s">
        <v>11</v>
      </c>
      <c r="J78" s="50">
        <v>2006</v>
      </c>
      <c r="K78" s="50"/>
      <c r="L78" s="103"/>
    </row>
    <row r="79" spans="2:12" ht="14" x14ac:dyDescent="0.15">
      <c r="B79" s="101" t="s">
        <v>414</v>
      </c>
      <c r="C79" s="50" t="s">
        <v>415</v>
      </c>
      <c r="D79" s="50"/>
      <c r="E79" s="50"/>
      <c r="F79" s="50" t="s">
        <v>323</v>
      </c>
      <c r="G79" s="50" t="s">
        <v>315</v>
      </c>
      <c r="H79" s="50" t="s">
        <v>315</v>
      </c>
      <c r="I79" s="50" t="s">
        <v>8</v>
      </c>
      <c r="J79" s="50"/>
      <c r="K79" s="50"/>
      <c r="L79" s="103"/>
    </row>
    <row r="80" spans="2:12" ht="14" x14ac:dyDescent="0.15">
      <c r="B80" s="101" t="s">
        <v>61</v>
      </c>
      <c r="C80" s="50"/>
      <c r="D80" s="50">
        <v>-33.009622</v>
      </c>
      <c r="E80" s="50">
        <v>137.57649900000001</v>
      </c>
      <c r="F80" s="50">
        <v>2346007</v>
      </c>
      <c r="G80" s="50" t="s">
        <v>315</v>
      </c>
      <c r="H80" s="50" t="s">
        <v>315</v>
      </c>
      <c r="I80" s="50" t="s">
        <v>8</v>
      </c>
      <c r="J80" s="50">
        <v>1941</v>
      </c>
      <c r="K80" s="50">
        <v>81</v>
      </c>
      <c r="L80" s="103"/>
    </row>
    <row r="81" spans="2:12" ht="14" x14ac:dyDescent="0.15">
      <c r="B81" s="101" t="s">
        <v>228</v>
      </c>
      <c r="C81" s="50" t="s">
        <v>416</v>
      </c>
      <c r="D81" s="50"/>
      <c r="E81" s="50"/>
      <c r="F81" s="50">
        <v>168540</v>
      </c>
      <c r="G81" s="50" t="s">
        <v>315</v>
      </c>
      <c r="H81" s="50" t="s">
        <v>315</v>
      </c>
      <c r="I81" s="50" t="s">
        <v>158</v>
      </c>
      <c r="J81" s="50">
        <v>1923</v>
      </c>
      <c r="K81" s="50">
        <v>99</v>
      </c>
      <c r="L81" s="103">
        <v>2023</v>
      </c>
    </row>
    <row r="82" spans="2:12" ht="14" x14ac:dyDescent="0.15">
      <c r="B82" s="101" t="s">
        <v>230</v>
      </c>
      <c r="C82" s="50"/>
      <c r="D82" s="50">
        <v>-33.119110999999997</v>
      </c>
      <c r="E82" s="50">
        <v>151.46184400000001</v>
      </c>
      <c r="F82" s="50">
        <v>1184162</v>
      </c>
      <c r="G82" s="50" t="s">
        <v>315</v>
      </c>
      <c r="H82" s="50" t="s">
        <v>315</v>
      </c>
      <c r="I82" s="50" t="s">
        <v>143</v>
      </c>
      <c r="J82" s="50">
        <v>2005</v>
      </c>
      <c r="K82" s="50">
        <v>17</v>
      </c>
      <c r="L82" s="103">
        <v>2032</v>
      </c>
    </row>
    <row r="83" spans="2:12" ht="14" x14ac:dyDescent="0.15">
      <c r="B83" s="101" t="s">
        <v>417</v>
      </c>
      <c r="C83" s="50" t="s">
        <v>418</v>
      </c>
      <c r="D83" s="50"/>
      <c r="E83" s="50"/>
      <c r="F83" s="50">
        <v>169927</v>
      </c>
      <c r="G83" s="50" t="s">
        <v>315</v>
      </c>
      <c r="H83" s="50" t="s">
        <v>315</v>
      </c>
      <c r="I83" s="50" t="s">
        <v>324</v>
      </c>
      <c r="J83" s="50">
        <v>1994</v>
      </c>
      <c r="K83" s="50">
        <v>28</v>
      </c>
      <c r="L83" s="103">
        <v>2030</v>
      </c>
    </row>
    <row r="84" spans="2:12" ht="14" x14ac:dyDescent="0.15">
      <c r="B84" s="101" t="s">
        <v>232</v>
      </c>
      <c r="C84" s="50" t="s">
        <v>419</v>
      </c>
      <c r="D84" s="50"/>
      <c r="E84" s="50"/>
      <c r="F84" s="50">
        <v>304625</v>
      </c>
      <c r="G84" s="50" t="s">
        <v>318</v>
      </c>
      <c r="H84" s="50" t="s">
        <v>318</v>
      </c>
      <c r="I84" s="50" t="s">
        <v>143</v>
      </c>
      <c r="J84" s="50">
        <v>2015</v>
      </c>
      <c r="K84" s="50">
        <v>7</v>
      </c>
      <c r="L84" s="103">
        <v>2034</v>
      </c>
    </row>
    <row r="85" spans="2:12" ht="14" x14ac:dyDescent="0.15">
      <c r="B85" s="101" t="s">
        <v>420</v>
      </c>
      <c r="C85" s="50" t="s">
        <v>421</v>
      </c>
      <c r="D85" s="50"/>
      <c r="E85" s="50"/>
      <c r="F85" s="50">
        <v>114423</v>
      </c>
      <c r="G85" s="50" t="s">
        <v>315</v>
      </c>
      <c r="H85" s="50" t="s">
        <v>315</v>
      </c>
      <c r="I85" s="50" t="s">
        <v>31</v>
      </c>
      <c r="J85" s="50">
        <v>1995</v>
      </c>
      <c r="K85" s="50">
        <v>27</v>
      </c>
      <c r="L85" s="103">
        <v>2038</v>
      </c>
    </row>
    <row r="86" spans="2:12" ht="14" x14ac:dyDescent="0.15">
      <c r="B86" s="101" t="s">
        <v>422</v>
      </c>
      <c r="C86" s="50"/>
      <c r="D86" s="50">
        <v>-21.67381</v>
      </c>
      <c r="E86" s="50">
        <v>115.86533</v>
      </c>
      <c r="F86" s="50" t="s">
        <v>323</v>
      </c>
      <c r="G86" s="50" t="s">
        <v>315</v>
      </c>
      <c r="H86" s="50" t="s">
        <v>315</v>
      </c>
      <c r="I86" s="50" t="s">
        <v>324</v>
      </c>
      <c r="J86" s="50">
        <v>2010</v>
      </c>
      <c r="K86" s="50">
        <v>12</v>
      </c>
      <c r="L86" s="103"/>
    </row>
    <row r="87" spans="2:12" ht="14" x14ac:dyDescent="0.15">
      <c r="B87" s="101" t="s">
        <v>423</v>
      </c>
      <c r="C87" s="50"/>
      <c r="D87" s="50">
        <v>-34.1875</v>
      </c>
      <c r="E87" s="50">
        <v>150.993056</v>
      </c>
      <c r="F87" s="50">
        <v>401341</v>
      </c>
      <c r="G87" s="50" t="s">
        <v>315</v>
      </c>
      <c r="H87" s="50" t="s">
        <v>318</v>
      </c>
      <c r="I87" s="50" t="s">
        <v>139</v>
      </c>
      <c r="J87" s="50">
        <v>1887</v>
      </c>
      <c r="K87" s="50">
        <v>135</v>
      </c>
      <c r="L87" s="103"/>
    </row>
    <row r="88" spans="2:12" ht="14" x14ac:dyDescent="0.15">
      <c r="B88" s="101" t="s">
        <v>424</v>
      </c>
      <c r="C88" s="50" t="s">
        <v>425</v>
      </c>
      <c r="D88" s="50"/>
      <c r="E88" s="50"/>
      <c r="F88" s="50">
        <v>255612</v>
      </c>
      <c r="G88" s="50" t="s">
        <v>315</v>
      </c>
      <c r="H88" s="50" t="s">
        <v>318</v>
      </c>
      <c r="I88" s="50" t="s">
        <v>158</v>
      </c>
      <c r="J88" s="50">
        <v>2011</v>
      </c>
      <c r="K88" s="50">
        <v>11</v>
      </c>
      <c r="L88" s="103">
        <v>2041</v>
      </c>
    </row>
    <row r="89" spans="2:12" ht="14" x14ac:dyDescent="0.15">
      <c r="B89" s="101" t="s">
        <v>426</v>
      </c>
      <c r="C89" s="50" t="s">
        <v>427</v>
      </c>
      <c r="D89" s="50"/>
      <c r="E89" s="50"/>
      <c r="F89" s="50">
        <v>678318</v>
      </c>
      <c r="G89" s="50" t="s">
        <v>315</v>
      </c>
      <c r="H89" s="50" t="s">
        <v>315</v>
      </c>
      <c r="I89" s="50" t="s">
        <v>14</v>
      </c>
      <c r="J89" s="50">
        <v>1949</v>
      </c>
      <c r="K89" s="50">
        <v>73</v>
      </c>
      <c r="L89" s="103"/>
    </row>
    <row r="90" spans="2:12" ht="14" x14ac:dyDescent="0.15">
      <c r="B90" s="101" t="s">
        <v>428</v>
      </c>
      <c r="C90" s="50"/>
      <c r="D90" s="50"/>
      <c r="E90" s="50"/>
      <c r="F90" s="50">
        <v>247895</v>
      </c>
      <c r="G90" s="50" t="s">
        <v>315</v>
      </c>
      <c r="H90" s="50" t="s">
        <v>315</v>
      </c>
      <c r="I90" s="50" t="s">
        <v>14</v>
      </c>
      <c r="J90" s="50">
        <v>2013</v>
      </c>
      <c r="K90" s="50">
        <v>9</v>
      </c>
      <c r="L90" s="103"/>
    </row>
    <row r="91" spans="2:12" ht="14" x14ac:dyDescent="0.15">
      <c r="B91" s="101" t="s">
        <v>236</v>
      </c>
      <c r="C91" s="50" t="s">
        <v>429</v>
      </c>
      <c r="D91" s="50"/>
      <c r="E91" s="50"/>
      <c r="F91" s="50">
        <v>164989</v>
      </c>
      <c r="G91" s="50" t="s">
        <v>318</v>
      </c>
      <c r="H91" s="50" t="s">
        <v>318</v>
      </c>
      <c r="I91" s="50" t="s">
        <v>143</v>
      </c>
      <c r="J91" s="50">
        <v>2010</v>
      </c>
      <c r="K91" s="50">
        <v>12</v>
      </c>
      <c r="L91" s="103">
        <v>2038</v>
      </c>
    </row>
    <row r="92" spans="2:12" ht="14" x14ac:dyDescent="0.15">
      <c r="B92" s="101" t="s">
        <v>430</v>
      </c>
      <c r="C92" s="50" t="s">
        <v>431</v>
      </c>
      <c r="D92" s="50"/>
      <c r="E92" s="50"/>
      <c r="F92" s="50">
        <v>2371988</v>
      </c>
      <c r="G92" s="50" t="s">
        <v>315</v>
      </c>
      <c r="H92" s="50" t="s">
        <v>315</v>
      </c>
      <c r="I92" s="50" t="s">
        <v>11</v>
      </c>
      <c r="J92" s="50">
        <v>1968</v>
      </c>
      <c r="K92" s="50">
        <v>54</v>
      </c>
      <c r="L92" s="103"/>
    </row>
    <row r="93" spans="2:12" ht="14" x14ac:dyDescent="0.15">
      <c r="B93" s="101" t="s">
        <v>187</v>
      </c>
      <c r="C93" s="50" t="s">
        <v>432</v>
      </c>
      <c r="D93" s="50"/>
      <c r="E93" s="50"/>
      <c r="F93" s="50">
        <v>111734</v>
      </c>
      <c r="G93" s="50" t="s">
        <v>315</v>
      </c>
      <c r="H93" s="50" t="s">
        <v>318</v>
      </c>
      <c r="I93" s="50" t="s">
        <v>139</v>
      </c>
      <c r="J93" s="50">
        <v>2002</v>
      </c>
      <c r="K93" s="50">
        <v>20</v>
      </c>
      <c r="L93" s="103"/>
    </row>
    <row r="94" spans="2:12" ht="14" x14ac:dyDescent="0.15">
      <c r="B94" s="101" t="s">
        <v>62</v>
      </c>
      <c r="C94" s="50" t="s">
        <v>347</v>
      </c>
      <c r="D94" s="50"/>
      <c r="E94" s="50"/>
      <c r="F94" s="50" t="s">
        <v>323</v>
      </c>
      <c r="G94" s="50" t="s">
        <v>315</v>
      </c>
      <c r="H94" s="50" t="s">
        <v>315</v>
      </c>
      <c r="I94" s="50" t="s">
        <v>433</v>
      </c>
      <c r="J94" s="50">
        <v>2012</v>
      </c>
      <c r="K94" s="50">
        <v>10</v>
      </c>
      <c r="L94" s="103"/>
    </row>
    <row r="95" spans="2:12" ht="14" x14ac:dyDescent="0.15">
      <c r="B95" s="101" t="s">
        <v>189</v>
      </c>
      <c r="C95" s="50" t="s">
        <v>434</v>
      </c>
      <c r="D95" s="50"/>
      <c r="E95" s="50"/>
      <c r="F95" s="50" t="s">
        <v>323</v>
      </c>
      <c r="G95" s="50" t="s">
        <v>315</v>
      </c>
      <c r="H95" s="50" t="s">
        <v>315</v>
      </c>
      <c r="I95" s="50" t="s">
        <v>139</v>
      </c>
      <c r="J95" s="50">
        <v>1998</v>
      </c>
      <c r="K95" s="50">
        <v>24</v>
      </c>
      <c r="L95" s="103">
        <v>2039</v>
      </c>
    </row>
    <row r="96" spans="2:12" ht="14" x14ac:dyDescent="0.15">
      <c r="B96" s="101" t="s">
        <v>435</v>
      </c>
      <c r="C96" s="50" t="s">
        <v>436</v>
      </c>
      <c r="D96" s="50"/>
      <c r="E96" s="50"/>
      <c r="F96" s="50">
        <v>300397</v>
      </c>
      <c r="G96" s="50" t="s">
        <v>315</v>
      </c>
      <c r="H96" s="50" t="s">
        <v>315</v>
      </c>
      <c r="I96" s="50" t="s">
        <v>26</v>
      </c>
      <c r="J96" s="50">
        <v>1924</v>
      </c>
      <c r="K96" s="50">
        <v>98</v>
      </c>
      <c r="L96" s="103">
        <v>2026</v>
      </c>
    </row>
    <row r="97" spans="2:12" ht="14" x14ac:dyDescent="0.15">
      <c r="B97" s="101" t="s">
        <v>238</v>
      </c>
      <c r="C97" s="50" t="s">
        <v>437</v>
      </c>
      <c r="D97" s="50"/>
      <c r="E97" s="50"/>
      <c r="F97" s="50" t="s">
        <v>323</v>
      </c>
      <c r="G97" s="50" t="s">
        <v>318</v>
      </c>
      <c r="H97" s="50" t="s">
        <v>318</v>
      </c>
      <c r="I97" s="50" t="s">
        <v>143</v>
      </c>
      <c r="J97" s="50">
        <v>2017</v>
      </c>
      <c r="K97" s="50">
        <v>5</v>
      </c>
      <c r="L97" s="103">
        <v>2026</v>
      </c>
    </row>
    <row r="98" spans="2:12" ht="14" x14ac:dyDescent="0.15">
      <c r="B98" s="101" t="s">
        <v>438</v>
      </c>
      <c r="C98" s="50" t="s">
        <v>439</v>
      </c>
      <c r="D98" s="50"/>
      <c r="E98" s="50"/>
      <c r="F98" s="50">
        <v>278984</v>
      </c>
      <c r="G98" s="50" t="s">
        <v>315</v>
      </c>
      <c r="H98" s="50" t="s">
        <v>315</v>
      </c>
      <c r="I98" s="50" t="s">
        <v>158</v>
      </c>
      <c r="J98" s="50">
        <v>1993</v>
      </c>
      <c r="K98" s="50">
        <v>29</v>
      </c>
      <c r="L98" s="103">
        <v>2037</v>
      </c>
    </row>
    <row r="99" spans="2:12" ht="14" x14ac:dyDescent="0.15">
      <c r="B99" s="101" t="s">
        <v>440</v>
      </c>
      <c r="C99" s="50" t="s">
        <v>441</v>
      </c>
      <c r="D99" s="50"/>
      <c r="E99" s="50"/>
      <c r="F99" s="50">
        <v>486498</v>
      </c>
      <c r="G99" s="50" t="s">
        <v>315</v>
      </c>
      <c r="H99" s="50" t="s">
        <v>315</v>
      </c>
      <c r="I99" s="50" t="s">
        <v>18</v>
      </c>
      <c r="J99" s="50">
        <v>1998</v>
      </c>
      <c r="K99" s="50">
        <v>24</v>
      </c>
      <c r="L99" s="103">
        <v>2042</v>
      </c>
    </row>
    <row r="100" spans="2:12" ht="14" x14ac:dyDescent="0.15">
      <c r="B100" s="101" t="s">
        <v>442</v>
      </c>
      <c r="C100" s="50" t="s">
        <v>443</v>
      </c>
      <c r="D100" s="50"/>
      <c r="E100" s="50"/>
      <c r="F100" s="50">
        <v>402866</v>
      </c>
      <c r="G100" s="50" t="s">
        <v>318</v>
      </c>
      <c r="H100" s="50" t="s">
        <v>318</v>
      </c>
      <c r="I100" s="50" t="s">
        <v>143</v>
      </c>
      <c r="J100" s="50">
        <v>1982</v>
      </c>
      <c r="K100" s="50">
        <v>40</v>
      </c>
      <c r="L100" s="103">
        <v>2032</v>
      </c>
    </row>
    <row r="101" spans="2:12" ht="14" x14ac:dyDescent="0.15">
      <c r="B101" s="101" t="s">
        <v>244</v>
      </c>
      <c r="C101" s="50" t="s">
        <v>419</v>
      </c>
      <c r="D101" s="50"/>
      <c r="E101" s="50"/>
      <c r="F101" s="50">
        <v>384304</v>
      </c>
      <c r="G101" s="50" t="s">
        <v>318</v>
      </c>
      <c r="H101" s="50" t="s">
        <v>318</v>
      </c>
      <c r="I101" s="50" t="s">
        <v>143</v>
      </c>
      <c r="J101" s="50">
        <v>2012</v>
      </c>
      <c r="K101" s="50">
        <v>10</v>
      </c>
      <c r="L101" s="103">
        <v>2045</v>
      </c>
    </row>
    <row r="102" spans="2:12" ht="14" x14ac:dyDescent="0.15">
      <c r="B102" s="101" t="s">
        <v>444</v>
      </c>
      <c r="C102" s="50" t="s">
        <v>445</v>
      </c>
      <c r="D102" s="50"/>
      <c r="E102" s="50"/>
      <c r="F102" s="50">
        <v>390714</v>
      </c>
      <c r="G102" s="50" t="s">
        <v>315</v>
      </c>
      <c r="H102" s="50" t="s">
        <v>315</v>
      </c>
      <c r="I102" s="50" t="s">
        <v>158</v>
      </c>
      <c r="J102" s="50">
        <v>1983</v>
      </c>
      <c r="K102" s="50">
        <v>39</v>
      </c>
      <c r="L102" s="103">
        <v>2027</v>
      </c>
    </row>
    <row r="103" spans="2:12" ht="14" x14ac:dyDescent="0.15">
      <c r="B103" s="101" t="s">
        <v>446</v>
      </c>
      <c r="C103" s="50" t="s">
        <v>322</v>
      </c>
      <c r="D103" s="50"/>
      <c r="E103" s="50"/>
      <c r="F103" s="50" t="s">
        <v>323</v>
      </c>
      <c r="G103" s="50" t="s">
        <v>315</v>
      </c>
      <c r="H103" s="50" t="s">
        <v>315</v>
      </c>
      <c r="I103" s="50" t="s">
        <v>324</v>
      </c>
      <c r="J103" s="50">
        <v>1968</v>
      </c>
      <c r="K103" s="50">
        <v>54</v>
      </c>
      <c r="L103" s="103"/>
    </row>
    <row r="104" spans="2:12" ht="14" x14ac:dyDescent="0.15">
      <c r="B104" s="101" t="s">
        <v>447</v>
      </c>
      <c r="C104" s="50" t="s">
        <v>448</v>
      </c>
      <c r="D104" s="50"/>
      <c r="E104" s="50"/>
      <c r="F104" s="50">
        <v>219576</v>
      </c>
      <c r="G104" s="50" t="s">
        <v>315</v>
      </c>
      <c r="H104" s="50" t="s">
        <v>315</v>
      </c>
      <c r="I104" s="50" t="s">
        <v>15</v>
      </c>
      <c r="J104" s="50">
        <v>2009</v>
      </c>
      <c r="K104" s="50">
        <v>13</v>
      </c>
      <c r="L104" s="103"/>
    </row>
    <row r="105" spans="2:12" ht="14" x14ac:dyDescent="0.15">
      <c r="B105" s="101" t="s">
        <v>449</v>
      </c>
      <c r="C105" s="50" t="s">
        <v>450</v>
      </c>
      <c r="D105" s="50"/>
      <c r="E105" s="50"/>
      <c r="F105" s="50">
        <v>187685</v>
      </c>
      <c r="G105" s="50" t="s">
        <v>315</v>
      </c>
      <c r="H105" s="50" t="s">
        <v>315</v>
      </c>
      <c r="I105" s="50" t="s">
        <v>15</v>
      </c>
      <c r="J105" s="50">
        <v>1983</v>
      </c>
      <c r="K105" s="50">
        <v>39</v>
      </c>
      <c r="L105" s="103">
        <v>2040</v>
      </c>
    </row>
    <row r="106" spans="2:12" ht="14" x14ac:dyDescent="0.15">
      <c r="B106" s="101" t="s">
        <v>63</v>
      </c>
      <c r="C106" s="50" t="s">
        <v>451</v>
      </c>
      <c r="D106" s="50"/>
      <c r="E106" s="50"/>
      <c r="F106" s="50">
        <v>157960</v>
      </c>
      <c r="G106" s="50" t="s">
        <v>315</v>
      </c>
      <c r="H106" s="50" t="s">
        <v>315</v>
      </c>
      <c r="I106" s="50" t="s">
        <v>24</v>
      </c>
      <c r="J106" s="50">
        <v>1973</v>
      </c>
      <c r="K106" s="50">
        <v>49</v>
      </c>
      <c r="L106" s="103"/>
    </row>
    <row r="107" spans="2:12" ht="14" x14ac:dyDescent="0.15">
      <c r="B107" s="101" t="s">
        <v>64</v>
      </c>
      <c r="C107" s="50" t="s">
        <v>452</v>
      </c>
      <c r="D107" s="50"/>
      <c r="E107" s="50"/>
      <c r="F107" s="50">
        <v>170612</v>
      </c>
      <c r="G107" s="50" t="s">
        <v>315</v>
      </c>
      <c r="H107" s="50" t="s">
        <v>315</v>
      </c>
      <c r="I107" s="50" t="s">
        <v>24</v>
      </c>
      <c r="J107" s="50">
        <v>2021</v>
      </c>
      <c r="K107" s="50">
        <v>1</v>
      </c>
      <c r="L107" s="103"/>
    </row>
    <row r="108" spans="2:12" ht="14" x14ac:dyDescent="0.15">
      <c r="B108" s="101" t="s">
        <v>453</v>
      </c>
      <c r="C108" s="50"/>
      <c r="D108" s="50">
        <v>-27.266667000000002</v>
      </c>
      <c r="E108" s="50">
        <v>120.516667</v>
      </c>
      <c r="F108" s="50">
        <v>123040</v>
      </c>
      <c r="G108" s="50" t="s">
        <v>315</v>
      </c>
      <c r="H108" s="50" t="s">
        <v>315</v>
      </c>
      <c r="I108" s="50" t="s">
        <v>18</v>
      </c>
      <c r="J108" s="50">
        <v>1995</v>
      </c>
      <c r="K108" s="50">
        <v>27</v>
      </c>
      <c r="L108" s="103">
        <v>2036</v>
      </c>
    </row>
    <row r="109" spans="2:12" ht="14" x14ac:dyDescent="0.15">
      <c r="B109" s="101" t="s">
        <v>65</v>
      </c>
      <c r="C109" s="50" t="s">
        <v>454</v>
      </c>
      <c r="D109" s="50"/>
      <c r="E109" s="50"/>
      <c r="F109" s="50">
        <v>160293</v>
      </c>
      <c r="G109" s="50" t="s">
        <v>315</v>
      </c>
      <c r="H109" s="50" t="s">
        <v>315</v>
      </c>
      <c r="I109" s="50" t="s">
        <v>20</v>
      </c>
      <c r="J109" s="50">
        <v>1941</v>
      </c>
      <c r="K109" s="50">
        <v>81</v>
      </c>
      <c r="L109" s="103"/>
    </row>
    <row r="110" spans="2:12" ht="14" x14ac:dyDescent="0.15">
      <c r="B110" s="101" t="s">
        <v>193</v>
      </c>
      <c r="C110" s="50" t="s">
        <v>455</v>
      </c>
      <c r="D110" s="50"/>
      <c r="E110" s="50"/>
      <c r="F110" s="50">
        <v>194427</v>
      </c>
      <c r="G110" s="50" t="s">
        <v>315</v>
      </c>
      <c r="H110" s="50" t="s">
        <v>318</v>
      </c>
      <c r="I110" s="50" t="s">
        <v>139</v>
      </c>
      <c r="J110" s="50">
        <v>1994</v>
      </c>
      <c r="K110" s="50">
        <v>28</v>
      </c>
      <c r="L110" s="103"/>
    </row>
    <row r="111" spans="2:12" ht="14" x14ac:dyDescent="0.15">
      <c r="B111" s="101" t="s">
        <v>456</v>
      </c>
      <c r="C111" s="50" t="s">
        <v>457</v>
      </c>
      <c r="D111" s="50"/>
      <c r="E111" s="50"/>
      <c r="F111" s="50" t="s">
        <v>323</v>
      </c>
      <c r="G111" s="50" t="s">
        <v>315</v>
      </c>
      <c r="H111" s="50" t="s">
        <v>315</v>
      </c>
      <c r="I111" s="50" t="s">
        <v>14</v>
      </c>
      <c r="J111" s="50">
        <v>1984</v>
      </c>
      <c r="K111" s="50">
        <v>38</v>
      </c>
      <c r="L111" s="103"/>
    </row>
    <row r="112" spans="2:12" ht="14" x14ac:dyDescent="0.15">
      <c r="B112" s="101" t="s">
        <v>66</v>
      </c>
      <c r="C112" s="50" t="s">
        <v>458</v>
      </c>
      <c r="D112" s="50"/>
      <c r="E112" s="50"/>
      <c r="F112" s="50">
        <v>361874</v>
      </c>
      <c r="G112" s="50" t="s">
        <v>318</v>
      </c>
      <c r="H112" s="50" t="s">
        <v>318</v>
      </c>
      <c r="I112" s="50" t="s">
        <v>22</v>
      </c>
      <c r="J112" s="50">
        <v>1952</v>
      </c>
      <c r="K112" s="50">
        <v>70</v>
      </c>
      <c r="L112" s="103"/>
    </row>
    <row r="113" spans="2:12" ht="14" x14ac:dyDescent="0.15">
      <c r="B113" s="101" t="s">
        <v>459</v>
      </c>
      <c r="C113" s="50" t="s">
        <v>460</v>
      </c>
      <c r="D113" s="50"/>
      <c r="E113" s="50"/>
      <c r="F113" s="50">
        <v>342966</v>
      </c>
      <c r="G113" s="50" t="s">
        <v>318</v>
      </c>
      <c r="H113" s="50" t="s">
        <v>318</v>
      </c>
      <c r="I113" s="50" t="s">
        <v>23</v>
      </c>
      <c r="J113" s="50">
        <v>1889</v>
      </c>
      <c r="K113" s="50">
        <v>133</v>
      </c>
      <c r="L113" s="103"/>
    </row>
    <row r="114" spans="2:12" ht="14" x14ac:dyDescent="0.15">
      <c r="B114" s="101" t="s">
        <v>461</v>
      </c>
      <c r="C114" s="50"/>
      <c r="D114" s="50">
        <v>-23.072255999999999</v>
      </c>
      <c r="E114" s="50">
        <v>148.483994</v>
      </c>
      <c r="F114" s="50">
        <v>778695</v>
      </c>
      <c r="G114" s="50" t="s">
        <v>315</v>
      </c>
      <c r="H114" s="50" t="s">
        <v>315</v>
      </c>
      <c r="I114" s="50" t="s">
        <v>158</v>
      </c>
      <c r="J114" s="50">
        <v>1982</v>
      </c>
      <c r="K114" s="50">
        <v>40</v>
      </c>
      <c r="L114" s="103">
        <v>2030</v>
      </c>
    </row>
    <row r="115" spans="2:12" ht="14" x14ac:dyDescent="0.15">
      <c r="B115" s="101" t="s">
        <v>462</v>
      </c>
      <c r="C115" s="50" t="s">
        <v>463</v>
      </c>
      <c r="D115" s="50"/>
      <c r="E115" s="50"/>
      <c r="F115" s="50" t="s">
        <v>323</v>
      </c>
      <c r="G115" s="50" t="s">
        <v>315</v>
      </c>
      <c r="H115" s="50" t="s">
        <v>315</v>
      </c>
      <c r="I115" s="50" t="s">
        <v>26</v>
      </c>
      <c r="J115" s="50">
        <v>1988</v>
      </c>
      <c r="K115" s="50">
        <v>34</v>
      </c>
      <c r="L115" s="103">
        <v>2061</v>
      </c>
    </row>
    <row r="116" spans="2:12" ht="14" x14ac:dyDescent="0.15">
      <c r="B116" s="101" t="s">
        <v>67</v>
      </c>
      <c r="C116" s="50" t="s">
        <v>464</v>
      </c>
      <c r="D116" s="50"/>
      <c r="E116" s="50"/>
      <c r="F116" s="50">
        <v>320852</v>
      </c>
      <c r="G116" s="50" t="s">
        <v>315</v>
      </c>
      <c r="H116" s="50" t="s">
        <v>315</v>
      </c>
      <c r="I116" s="50" t="s">
        <v>465</v>
      </c>
      <c r="J116" s="50">
        <v>1937</v>
      </c>
      <c r="K116" s="50">
        <v>85</v>
      </c>
      <c r="L116" s="103"/>
    </row>
    <row r="117" spans="2:12" ht="14" x14ac:dyDescent="0.15">
      <c r="B117" s="101" t="s">
        <v>466</v>
      </c>
      <c r="C117" s="50" t="s">
        <v>467</v>
      </c>
      <c r="D117" s="50"/>
      <c r="E117" s="50"/>
      <c r="F117" s="50">
        <v>211578</v>
      </c>
      <c r="G117" s="50" t="s">
        <v>315</v>
      </c>
      <c r="H117" s="50" t="s">
        <v>315</v>
      </c>
      <c r="I117" s="50" t="s">
        <v>25</v>
      </c>
      <c r="J117" s="50"/>
      <c r="K117" s="50"/>
      <c r="L117" s="103"/>
    </row>
    <row r="118" spans="2:12" ht="14" x14ac:dyDescent="0.15">
      <c r="B118" s="101" t="s">
        <v>468</v>
      </c>
      <c r="C118" s="50" t="s">
        <v>469</v>
      </c>
      <c r="D118" s="50"/>
      <c r="E118" s="50"/>
      <c r="F118" s="50">
        <v>129055</v>
      </c>
      <c r="G118" s="50" t="s">
        <v>315</v>
      </c>
      <c r="H118" s="50" t="s">
        <v>315</v>
      </c>
      <c r="I118" s="50" t="s">
        <v>11</v>
      </c>
      <c r="J118" s="50">
        <v>2006</v>
      </c>
      <c r="K118" s="50">
        <v>16</v>
      </c>
      <c r="L118" s="103"/>
    </row>
    <row r="119" spans="2:12" ht="14" x14ac:dyDescent="0.15">
      <c r="B119" s="101" t="s">
        <v>470</v>
      </c>
      <c r="C119" s="50"/>
      <c r="D119" s="50">
        <v>-23.226780000000002</v>
      </c>
      <c r="E119" s="50">
        <v>117.6082</v>
      </c>
      <c r="F119" s="50">
        <v>120836</v>
      </c>
      <c r="G119" s="50" t="s">
        <v>315</v>
      </c>
      <c r="H119" s="50" t="s">
        <v>315</v>
      </c>
      <c r="I119" s="50" t="s">
        <v>324</v>
      </c>
      <c r="J119" s="50">
        <v>1972</v>
      </c>
      <c r="K119" s="50">
        <v>50</v>
      </c>
      <c r="L119" s="103">
        <v>2039</v>
      </c>
    </row>
    <row r="120" spans="2:12" ht="14" x14ac:dyDescent="0.15">
      <c r="B120" s="101" t="s">
        <v>68</v>
      </c>
      <c r="C120" s="50" t="s">
        <v>471</v>
      </c>
      <c r="D120" s="50"/>
      <c r="E120" s="50"/>
      <c r="F120" s="50">
        <v>240525</v>
      </c>
      <c r="G120" s="50" t="s">
        <v>318</v>
      </c>
      <c r="H120" s="50" t="s">
        <v>318</v>
      </c>
      <c r="I120" s="50" t="s">
        <v>472</v>
      </c>
      <c r="J120" s="50">
        <v>1991</v>
      </c>
      <c r="K120" s="50">
        <v>31</v>
      </c>
      <c r="L120" s="103"/>
    </row>
    <row r="121" spans="2:12" ht="14" x14ac:dyDescent="0.15">
      <c r="B121" s="101" t="s">
        <v>196</v>
      </c>
      <c r="C121" s="50" t="s">
        <v>473</v>
      </c>
      <c r="D121" s="50"/>
      <c r="E121" s="50"/>
      <c r="F121" s="50">
        <v>513581</v>
      </c>
      <c r="G121" s="50" t="s">
        <v>315</v>
      </c>
      <c r="H121" s="50" t="s">
        <v>315</v>
      </c>
      <c r="I121" s="50" t="s">
        <v>139</v>
      </c>
      <c r="J121" s="50">
        <v>1972</v>
      </c>
      <c r="K121" s="50">
        <v>50</v>
      </c>
      <c r="L121" s="103">
        <v>2059</v>
      </c>
    </row>
    <row r="122" spans="2:12" ht="14" x14ac:dyDescent="0.15">
      <c r="B122" s="101" t="s">
        <v>474</v>
      </c>
      <c r="C122" s="50" t="s">
        <v>475</v>
      </c>
      <c r="D122" s="50"/>
      <c r="E122" s="50"/>
      <c r="F122" s="50" t="s">
        <v>476</v>
      </c>
      <c r="G122" s="50" t="s">
        <v>315</v>
      </c>
      <c r="H122" s="50" t="s">
        <v>315</v>
      </c>
      <c r="I122" s="50" t="s">
        <v>433</v>
      </c>
      <c r="J122" s="50"/>
      <c r="K122" s="50"/>
      <c r="L122" s="103"/>
    </row>
    <row r="123" spans="2:12" ht="14" x14ac:dyDescent="0.15">
      <c r="B123" s="101" t="s">
        <v>69</v>
      </c>
      <c r="C123" s="50"/>
      <c r="D123" s="50">
        <v>-32.642108999999998</v>
      </c>
      <c r="E123" s="50">
        <v>115.946759</v>
      </c>
      <c r="F123" s="50">
        <v>1576697</v>
      </c>
      <c r="G123" s="50" t="s">
        <v>315</v>
      </c>
      <c r="H123" s="50" t="s">
        <v>315</v>
      </c>
      <c r="I123" s="50" t="s">
        <v>408</v>
      </c>
      <c r="J123" s="50">
        <v>1972</v>
      </c>
      <c r="K123" s="50">
        <v>50</v>
      </c>
      <c r="L123" s="103"/>
    </row>
    <row r="124" spans="2:12" ht="14" x14ac:dyDescent="0.15">
      <c r="B124" s="101" t="s">
        <v>477</v>
      </c>
      <c r="C124" s="50" t="s">
        <v>478</v>
      </c>
      <c r="D124" s="50"/>
      <c r="E124" s="50"/>
      <c r="F124" s="50" t="s">
        <v>323</v>
      </c>
      <c r="G124" s="50" t="s">
        <v>315</v>
      </c>
      <c r="H124" s="50" t="s">
        <v>315</v>
      </c>
      <c r="I124" s="50" t="s">
        <v>5</v>
      </c>
      <c r="J124" s="50">
        <v>2012</v>
      </c>
      <c r="K124" s="50">
        <v>10</v>
      </c>
      <c r="L124" s="103"/>
    </row>
    <row r="125" spans="2:12" ht="14" x14ac:dyDescent="0.15">
      <c r="B125" s="101" t="s">
        <v>198</v>
      </c>
      <c r="C125" s="50"/>
      <c r="D125" s="50">
        <v>-22.066504210000002</v>
      </c>
      <c r="E125" s="50">
        <v>148.2551254</v>
      </c>
      <c r="F125" s="50" t="s">
        <v>323</v>
      </c>
      <c r="G125" s="50" t="s">
        <v>318</v>
      </c>
      <c r="H125" s="50" t="s">
        <v>318</v>
      </c>
      <c r="I125" s="50" t="s">
        <v>139</v>
      </c>
      <c r="J125" s="50">
        <v>2006</v>
      </c>
      <c r="K125" s="50">
        <v>16</v>
      </c>
      <c r="L125" s="103">
        <v>2029</v>
      </c>
    </row>
    <row r="126" spans="2:12" ht="14" x14ac:dyDescent="0.15">
      <c r="B126" s="101" t="s">
        <v>479</v>
      </c>
      <c r="C126" s="50" t="s">
        <v>480</v>
      </c>
      <c r="D126" s="50"/>
      <c r="E126" s="50"/>
      <c r="F126" s="50">
        <v>120592</v>
      </c>
      <c r="G126" s="50" t="s">
        <v>315</v>
      </c>
      <c r="H126" s="50" t="s">
        <v>315</v>
      </c>
      <c r="I126" s="50" t="s">
        <v>5</v>
      </c>
      <c r="J126" s="50">
        <v>1983</v>
      </c>
      <c r="K126" s="50">
        <v>39</v>
      </c>
      <c r="L126" s="103"/>
    </row>
    <row r="127" spans="2:12" ht="14" x14ac:dyDescent="0.15">
      <c r="B127" s="101" t="s">
        <v>70</v>
      </c>
      <c r="C127" s="50" t="s">
        <v>481</v>
      </c>
      <c r="D127" s="50"/>
      <c r="E127" s="50"/>
      <c r="F127" s="50">
        <v>6260763</v>
      </c>
      <c r="G127" s="50" t="s">
        <v>315</v>
      </c>
      <c r="H127" s="50" t="s">
        <v>315</v>
      </c>
      <c r="I127" s="50" t="s">
        <v>8</v>
      </c>
      <c r="J127" s="50">
        <v>1928</v>
      </c>
      <c r="K127" s="50">
        <v>94</v>
      </c>
      <c r="L127" s="103"/>
    </row>
    <row r="128" spans="2:12" ht="14" x14ac:dyDescent="0.15">
      <c r="B128" s="101" t="s">
        <v>482</v>
      </c>
      <c r="C128" s="50" t="s">
        <v>483</v>
      </c>
      <c r="D128" s="50"/>
      <c r="E128" s="50"/>
      <c r="F128" s="50" t="s">
        <v>323</v>
      </c>
      <c r="G128" s="50" t="s">
        <v>318</v>
      </c>
      <c r="H128" s="50" t="s">
        <v>318</v>
      </c>
      <c r="I128" s="50" t="s">
        <v>324</v>
      </c>
      <c r="J128" s="50">
        <v>1967</v>
      </c>
      <c r="K128" s="50">
        <v>55</v>
      </c>
      <c r="L128" s="103"/>
    </row>
    <row r="129" spans="2:12" ht="14" x14ac:dyDescent="0.15">
      <c r="B129" s="101" t="s">
        <v>71</v>
      </c>
      <c r="C129" s="50" t="s">
        <v>484</v>
      </c>
      <c r="D129" s="50"/>
      <c r="E129" s="50"/>
      <c r="F129" s="50" t="s">
        <v>323</v>
      </c>
      <c r="G129" s="50" t="s">
        <v>315</v>
      </c>
      <c r="H129" s="50" t="s">
        <v>315</v>
      </c>
      <c r="I129" s="50" t="s">
        <v>485</v>
      </c>
      <c r="J129" s="50">
        <v>1986</v>
      </c>
      <c r="K129" s="50">
        <v>36</v>
      </c>
      <c r="L129" s="103"/>
    </row>
    <row r="130" spans="2:12" ht="14" x14ac:dyDescent="0.15">
      <c r="B130" s="101" t="s">
        <v>72</v>
      </c>
      <c r="C130" s="50" t="s">
        <v>486</v>
      </c>
      <c r="D130" s="50"/>
      <c r="E130" s="50"/>
      <c r="F130" s="50">
        <v>347300</v>
      </c>
      <c r="G130" s="50" t="s">
        <v>318</v>
      </c>
      <c r="H130" s="50" t="s">
        <v>318</v>
      </c>
      <c r="I130" s="50" t="s">
        <v>17</v>
      </c>
      <c r="J130" s="50">
        <v>1967</v>
      </c>
      <c r="K130" s="50">
        <v>55</v>
      </c>
      <c r="L130" s="103"/>
    </row>
    <row r="131" spans="2:12" ht="14" x14ac:dyDescent="0.15">
      <c r="B131" s="101" t="s">
        <v>73</v>
      </c>
      <c r="C131" s="50" t="s">
        <v>487</v>
      </c>
      <c r="D131" s="50"/>
      <c r="E131" s="50"/>
      <c r="F131" s="50">
        <v>461734</v>
      </c>
      <c r="G131" s="50" t="s">
        <v>318</v>
      </c>
      <c r="H131" s="50" t="s">
        <v>318</v>
      </c>
      <c r="I131" s="50" t="s">
        <v>17</v>
      </c>
      <c r="J131" s="50">
        <v>1942</v>
      </c>
      <c r="K131" s="50">
        <v>80</v>
      </c>
      <c r="L131" s="103"/>
    </row>
    <row r="132" spans="2:12" ht="14" x14ac:dyDescent="0.15">
      <c r="B132" s="101" t="s">
        <v>488</v>
      </c>
      <c r="C132" s="50" t="s">
        <v>489</v>
      </c>
      <c r="D132" s="50"/>
      <c r="E132" s="50"/>
      <c r="F132" s="50">
        <v>1786718</v>
      </c>
      <c r="G132" s="50" t="s">
        <v>315</v>
      </c>
      <c r="H132" s="50" t="s">
        <v>315</v>
      </c>
      <c r="I132" s="50" t="s">
        <v>5</v>
      </c>
      <c r="J132" s="50">
        <v>2006</v>
      </c>
      <c r="K132" s="50">
        <v>16</v>
      </c>
      <c r="L132" s="103"/>
    </row>
    <row r="133" spans="2:12" ht="14" x14ac:dyDescent="0.15">
      <c r="B133" s="101" t="s">
        <v>490</v>
      </c>
      <c r="C133" s="50" t="s">
        <v>489</v>
      </c>
      <c r="D133" s="50"/>
      <c r="E133" s="50"/>
      <c r="F133" s="50">
        <v>877296</v>
      </c>
      <c r="G133" s="50" t="s">
        <v>315</v>
      </c>
      <c r="H133" s="50" t="s">
        <v>315</v>
      </c>
      <c r="I133" s="50" t="s">
        <v>5</v>
      </c>
      <c r="J133" s="50">
        <v>2006</v>
      </c>
      <c r="K133" s="50">
        <v>16</v>
      </c>
      <c r="L133" s="103"/>
    </row>
    <row r="134" spans="2:12" ht="14" x14ac:dyDescent="0.15">
      <c r="B134" s="101" t="s">
        <v>74</v>
      </c>
      <c r="C134" s="50"/>
      <c r="D134" s="50"/>
      <c r="E134" s="50"/>
      <c r="F134" s="50">
        <v>3300358</v>
      </c>
      <c r="G134" s="50" t="s">
        <v>315</v>
      </c>
      <c r="H134" s="50" t="s">
        <v>315</v>
      </c>
      <c r="I134" s="50" t="s">
        <v>408</v>
      </c>
      <c r="J134" s="50">
        <v>1967</v>
      </c>
      <c r="K134" s="50">
        <v>55</v>
      </c>
      <c r="L134" s="103"/>
    </row>
    <row r="135" spans="2:12" ht="14" x14ac:dyDescent="0.15">
      <c r="B135" s="101" t="s">
        <v>75</v>
      </c>
      <c r="C135" s="50" t="s">
        <v>491</v>
      </c>
      <c r="D135" s="50"/>
      <c r="E135" s="50"/>
      <c r="F135" s="50">
        <v>170277</v>
      </c>
      <c r="G135" s="50" t="s">
        <v>315</v>
      </c>
      <c r="H135" s="50" t="s">
        <v>315</v>
      </c>
      <c r="I135" s="50" t="s">
        <v>359</v>
      </c>
      <c r="J135" s="50">
        <v>2000</v>
      </c>
      <c r="K135" s="50">
        <v>22</v>
      </c>
      <c r="L135" s="103"/>
    </row>
    <row r="136" spans="2:12" ht="14" x14ac:dyDescent="0.15">
      <c r="B136" s="101" t="s">
        <v>76</v>
      </c>
      <c r="C136" s="50" t="s">
        <v>492</v>
      </c>
      <c r="D136" s="50"/>
      <c r="E136" s="50"/>
      <c r="F136" s="50">
        <v>1047925</v>
      </c>
      <c r="G136" s="50" t="s">
        <v>315</v>
      </c>
      <c r="H136" s="50" t="s">
        <v>315</v>
      </c>
      <c r="I136" s="50" t="s">
        <v>332</v>
      </c>
      <c r="J136" s="50">
        <v>1923</v>
      </c>
      <c r="K136" s="50">
        <v>99</v>
      </c>
      <c r="L136" s="103"/>
    </row>
    <row r="137" spans="2:12" ht="14" x14ac:dyDescent="0.15">
      <c r="B137" s="101" t="s">
        <v>493</v>
      </c>
      <c r="C137" s="50" t="s">
        <v>494</v>
      </c>
      <c r="D137" s="50"/>
      <c r="E137" s="50"/>
      <c r="F137" s="50">
        <v>107382</v>
      </c>
      <c r="G137" s="50" t="s">
        <v>315</v>
      </c>
      <c r="H137" s="50" t="s">
        <v>315</v>
      </c>
      <c r="I137" s="50" t="s">
        <v>32</v>
      </c>
      <c r="J137" s="50">
        <v>1980</v>
      </c>
      <c r="K137" s="50">
        <v>42</v>
      </c>
      <c r="L137" s="103">
        <v>2021</v>
      </c>
    </row>
    <row r="138" spans="2:12" ht="14" x14ac:dyDescent="0.15">
      <c r="B138" s="101" t="s">
        <v>495</v>
      </c>
      <c r="C138" s="50"/>
      <c r="D138" s="50">
        <v>-33.645000000000003</v>
      </c>
      <c r="E138" s="50">
        <v>120.39700000000001</v>
      </c>
      <c r="F138" s="50">
        <v>175361</v>
      </c>
      <c r="G138" s="50" t="s">
        <v>318</v>
      </c>
      <c r="H138" s="50" t="s">
        <v>318</v>
      </c>
      <c r="I138" s="50" t="s">
        <v>18</v>
      </c>
      <c r="J138" s="50">
        <v>2008</v>
      </c>
      <c r="K138" s="50">
        <v>14</v>
      </c>
      <c r="L138" s="103">
        <v>2034</v>
      </c>
    </row>
    <row r="139" spans="2:12" ht="14" x14ac:dyDescent="0.15">
      <c r="B139" s="101" t="s">
        <v>245</v>
      </c>
      <c r="C139" s="50"/>
      <c r="D139" s="50">
        <v>-32.442647800000003</v>
      </c>
      <c r="E139" s="50">
        <v>151.00639670000001</v>
      </c>
      <c r="F139" s="50">
        <v>324204</v>
      </c>
      <c r="G139" s="50" t="s">
        <v>315</v>
      </c>
      <c r="H139" s="50" t="s">
        <v>315</v>
      </c>
      <c r="I139" s="50" t="s">
        <v>158</v>
      </c>
      <c r="J139" s="50">
        <v>1972</v>
      </c>
      <c r="K139" s="50">
        <v>50</v>
      </c>
      <c r="L139" s="103">
        <v>2034</v>
      </c>
    </row>
    <row r="140" spans="2:12" ht="14" x14ac:dyDescent="0.15">
      <c r="B140" s="101" t="s">
        <v>247</v>
      </c>
      <c r="C140" s="50"/>
      <c r="D140" s="50">
        <v>-32.442647800000003</v>
      </c>
      <c r="E140" s="50">
        <v>151.00639670000001</v>
      </c>
      <c r="F140" s="50">
        <v>155993</v>
      </c>
      <c r="G140" s="50" t="s">
        <v>315</v>
      </c>
      <c r="H140" s="50" t="s">
        <v>315</v>
      </c>
      <c r="I140" s="50" t="s">
        <v>158</v>
      </c>
      <c r="J140" s="50">
        <v>1972</v>
      </c>
      <c r="K140" s="50">
        <v>50</v>
      </c>
      <c r="L140" s="103"/>
    </row>
    <row r="141" spans="2:12" ht="14" x14ac:dyDescent="0.15">
      <c r="B141" s="101" t="s">
        <v>496</v>
      </c>
      <c r="C141" s="50" t="s">
        <v>497</v>
      </c>
      <c r="D141" s="50"/>
      <c r="E141" s="50"/>
      <c r="F141" s="50">
        <v>539067</v>
      </c>
      <c r="G141" s="50" t="s">
        <v>315</v>
      </c>
      <c r="H141" s="50" t="s">
        <v>315</v>
      </c>
      <c r="I141" s="50" t="s">
        <v>14</v>
      </c>
      <c r="J141" s="50">
        <v>1965</v>
      </c>
      <c r="K141" s="50">
        <v>57</v>
      </c>
      <c r="L141" s="103"/>
    </row>
    <row r="142" spans="2:12" ht="14" x14ac:dyDescent="0.15">
      <c r="B142" s="101" t="s">
        <v>498</v>
      </c>
      <c r="C142" s="50" t="s">
        <v>499</v>
      </c>
      <c r="D142" s="50"/>
      <c r="E142" s="50"/>
      <c r="F142" s="50">
        <v>245840</v>
      </c>
      <c r="G142" s="50" t="s">
        <v>315</v>
      </c>
      <c r="H142" s="50" t="s">
        <v>315</v>
      </c>
      <c r="I142" s="50" t="s">
        <v>21</v>
      </c>
      <c r="J142" s="50">
        <v>1963</v>
      </c>
      <c r="K142" s="50">
        <v>59</v>
      </c>
      <c r="L142" s="103">
        <v>2042</v>
      </c>
    </row>
    <row r="143" spans="2:12" ht="14" x14ac:dyDescent="0.15">
      <c r="B143" s="101" t="s">
        <v>77</v>
      </c>
      <c r="C143" s="50" t="s">
        <v>500</v>
      </c>
      <c r="D143" s="50"/>
      <c r="E143" s="50"/>
      <c r="F143" s="50">
        <v>2186619</v>
      </c>
      <c r="G143" s="50" t="s">
        <v>315</v>
      </c>
      <c r="H143" s="50" t="s">
        <v>315</v>
      </c>
      <c r="I143" s="50" t="s">
        <v>408</v>
      </c>
      <c r="J143" s="50">
        <v>2004</v>
      </c>
      <c r="K143" s="50">
        <v>18</v>
      </c>
      <c r="L143" s="103"/>
    </row>
    <row r="144" spans="2:12" ht="14" x14ac:dyDescent="0.15">
      <c r="B144" s="101" t="s">
        <v>200</v>
      </c>
      <c r="C144" s="50" t="s">
        <v>501</v>
      </c>
      <c r="D144" s="50"/>
      <c r="E144" s="50"/>
      <c r="F144" s="50">
        <v>143655</v>
      </c>
      <c r="G144" s="50" t="s">
        <v>315</v>
      </c>
      <c r="H144" s="50" t="s">
        <v>315</v>
      </c>
      <c r="I144" s="50" t="s">
        <v>143</v>
      </c>
      <c r="J144" s="50">
        <v>2005</v>
      </c>
      <c r="K144" s="50">
        <v>17</v>
      </c>
      <c r="L144" s="103">
        <v>2040</v>
      </c>
    </row>
    <row r="145" spans="2:12" ht="14" x14ac:dyDescent="0.15">
      <c r="B145" s="101" t="s">
        <v>502</v>
      </c>
      <c r="C145" s="50"/>
      <c r="D145" s="50"/>
      <c r="E145" s="50"/>
      <c r="F145" s="50">
        <v>103696</v>
      </c>
      <c r="G145" s="50" t="s">
        <v>315</v>
      </c>
      <c r="H145" s="50" t="s">
        <v>315</v>
      </c>
      <c r="I145" s="50" t="s">
        <v>11</v>
      </c>
      <c r="J145" s="50"/>
      <c r="K145" s="50"/>
      <c r="L145" s="103"/>
    </row>
    <row r="146" spans="2:12" ht="14" x14ac:dyDescent="0.15">
      <c r="B146" s="101" t="s">
        <v>503</v>
      </c>
      <c r="C146" s="50"/>
      <c r="D146" s="50">
        <v>-22.621943999999999</v>
      </c>
      <c r="E146" s="50">
        <v>119.958333</v>
      </c>
      <c r="F146" s="50" t="s">
        <v>323</v>
      </c>
      <c r="G146" s="50" t="s">
        <v>318</v>
      </c>
      <c r="H146" s="50" t="s">
        <v>318</v>
      </c>
      <c r="I146" s="50" t="s">
        <v>324</v>
      </c>
      <c r="J146" s="50">
        <v>2015</v>
      </c>
      <c r="K146" s="50">
        <v>7</v>
      </c>
      <c r="L146" s="103">
        <v>2035</v>
      </c>
    </row>
    <row r="147" spans="2:12" ht="14" x14ac:dyDescent="0.15">
      <c r="B147" s="101" t="s">
        <v>202</v>
      </c>
      <c r="C147" s="50"/>
      <c r="D147" s="50">
        <v>-22.371371</v>
      </c>
      <c r="E147" s="50">
        <v>148.299848</v>
      </c>
      <c r="F147" s="50" t="s">
        <v>323</v>
      </c>
      <c r="G147" s="50" t="s">
        <v>315</v>
      </c>
      <c r="H147" s="50" t="s">
        <v>315</v>
      </c>
      <c r="I147" s="50" t="s">
        <v>139</v>
      </c>
      <c r="J147" s="50">
        <v>1974</v>
      </c>
      <c r="K147" s="50">
        <v>48</v>
      </c>
      <c r="L147" s="103">
        <v>2026</v>
      </c>
    </row>
    <row r="148" spans="2:12" ht="14" x14ac:dyDescent="0.15">
      <c r="B148" s="101" t="s">
        <v>504</v>
      </c>
      <c r="C148" s="50" t="s">
        <v>505</v>
      </c>
      <c r="D148" s="50"/>
      <c r="E148" s="50"/>
      <c r="F148" s="50" t="s">
        <v>323</v>
      </c>
      <c r="G148" s="50" t="s">
        <v>318</v>
      </c>
      <c r="H148" s="50" t="s">
        <v>318</v>
      </c>
      <c r="I148" s="50" t="s">
        <v>324</v>
      </c>
      <c r="J148" s="50">
        <v>1967</v>
      </c>
      <c r="K148" s="50">
        <v>55</v>
      </c>
      <c r="L148" s="103">
        <v>2036</v>
      </c>
    </row>
    <row r="149" spans="2:12" ht="14" x14ac:dyDescent="0.15">
      <c r="B149" s="101" t="s">
        <v>506</v>
      </c>
      <c r="C149" s="50" t="s">
        <v>507</v>
      </c>
      <c r="D149" s="50"/>
      <c r="E149" s="50"/>
      <c r="F149" s="50">
        <v>101894</v>
      </c>
      <c r="G149" s="50" t="s">
        <v>318</v>
      </c>
      <c r="H149" s="50" t="s">
        <v>318</v>
      </c>
      <c r="I149" s="50" t="s">
        <v>324</v>
      </c>
      <c r="J149" s="50"/>
      <c r="K149" s="50"/>
      <c r="L149" s="103">
        <v>2027</v>
      </c>
    </row>
    <row r="150" spans="2:12" ht="14" x14ac:dyDescent="0.15">
      <c r="B150" s="101" t="s">
        <v>508</v>
      </c>
      <c r="C150" s="50" t="s">
        <v>509</v>
      </c>
      <c r="D150" s="50"/>
      <c r="E150" s="50"/>
      <c r="F150" s="50">
        <v>1241225</v>
      </c>
      <c r="G150" s="50" t="s">
        <v>318</v>
      </c>
      <c r="H150" s="50" t="s">
        <v>318</v>
      </c>
      <c r="I150" s="50" t="s">
        <v>324</v>
      </c>
      <c r="J150" s="50">
        <v>2013</v>
      </c>
      <c r="K150" s="50">
        <v>9</v>
      </c>
      <c r="L150" s="103">
        <v>2048</v>
      </c>
    </row>
    <row r="151" spans="2:12" ht="14" x14ac:dyDescent="0.15">
      <c r="B151" s="101" t="s">
        <v>510</v>
      </c>
      <c r="C151" s="50" t="s">
        <v>511</v>
      </c>
      <c r="D151" s="50"/>
      <c r="E151" s="50"/>
      <c r="F151" s="50" t="s">
        <v>323</v>
      </c>
      <c r="G151" s="50" t="s">
        <v>315</v>
      </c>
      <c r="H151" s="50" t="s">
        <v>315</v>
      </c>
      <c r="I151" s="50" t="s">
        <v>324</v>
      </c>
      <c r="J151" s="50">
        <v>2013</v>
      </c>
      <c r="K151" s="50">
        <v>9</v>
      </c>
      <c r="L151" s="103">
        <v>2033</v>
      </c>
    </row>
    <row r="152" spans="2:12" ht="14" x14ac:dyDescent="0.15">
      <c r="B152" s="101" t="s">
        <v>204</v>
      </c>
      <c r="C152" s="50" t="s">
        <v>512</v>
      </c>
      <c r="D152" s="50"/>
      <c r="E152" s="50"/>
      <c r="F152" s="50" t="s">
        <v>323</v>
      </c>
      <c r="G152" s="50" t="s">
        <v>315</v>
      </c>
      <c r="H152" s="50" t="s">
        <v>315</v>
      </c>
      <c r="I152" s="50" t="s">
        <v>139</v>
      </c>
      <c r="J152" s="50">
        <v>1996</v>
      </c>
      <c r="K152" s="50">
        <v>26</v>
      </c>
      <c r="L152" s="103">
        <v>2036</v>
      </c>
    </row>
    <row r="153" spans="2:12" ht="14" x14ac:dyDescent="0.15">
      <c r="B153" s="101" t="s">
        <v>513</v>
      </c>
      <c r="C153" s="50" t="s">
        <v>514</v>
      </c>
      <c r="D153" s="50"/>
      <c r="E153" s="50"/>
      <c r="F153" s="50">
        <v>212351</v>
      </c>
      <c r="G153" s="50" t="s">
        <v>318</v>
      </c>
      <c r="H153" s="50" t="s">
        <v>318</v>
      </c>
      <c r="I153" s="50" t="s">
        <v>350</v>
      </c>
      <c r="J153" s="50"/>
      <c r="K153" s="50"/>
      <c r="L153" s="103"/>
    </row>
    <row r="154" spans="2:12" ht="14" x14ac:dyDescent="0.15">
      <c r="B154" s="101" t="s">
        <v>515</v>
      </c>
      <c r="C154" s="50"/>
      <c r="D154" s="50">
        <v>-29.079129999999999</v>
      </c>
      <c r="E154" s="50">
        <v>122.41735</v>
      </c>
      <c r="F154" s="50" t="s">
        <v>323</v>
      </c>
      <c r="G154" s="50" t="s">
        <v>315</v>
      </c>
      <c r="H154" s="50" t="s">
        <v>315</v>
      </c>
      <c r="I154" s="50" t="s">
        <v>5</v>
      </c>
      <c r="J154" s="50">
        <v>2018</v>
      </c>
      <c r="K154" s="50">
        <v>4</v>
      </c>
      <c r="L154" s="103">
        <v>2058</v>
      </c>
    </row>
    <row r="155" spans="2:12" ht="14" x14ac:dyDescent="0.15">
      <c r="B155" s="101" t="s">
        <v>516</v>
      </c>
      <c r="C155" s="50" t="s">
        <v>441</v>
      </c>
      <c r="D155" s="50"/>
      <c r="E155" s="50"/>
      <c r="F155" s="50">
        <v>163853</v>
      </c>
      <c r="G155" s="50" t="s">
        <v>315</v>
      </c>
      <c r="H155" s="50" t="s">
        <v>315</v>
      </c>
      <c r="I155" s="50" t="s">
        <v>15</v>
      </c>
      <c r="J155" s="50">
        <v>1997</v>
      </c>
      <c r="K155" s="50">
        <v>25</v>
      </c>
      <c r="L155" s="103"/>
    </row>
    <row r="156" spans="2:12" ht="14" x14ac:dyDescent="0.15">
      <c r="B156" s="101" t="s">
        <v>248</v>
      </c>
      <c r="C156" s="50" t="s">
        <v>517</v>
      </c>
      <c r="D156" s="50"/>
      <c r="E156" s="50"/>
      <c r="F156" s="50">
        <v>1124934</v>
      </c>
      <c r="G156" s="50" t="s">
        <v>318</v>
      </c>
      <c r="H156" s="50" t="s">
        <v>318</v>
      </c>
      <c r="I156" s="50" t="s">
        <v>139</v>
      </c>
      <c r="J156" s="50">
        <v>1979</v>
      </c>
      <c r="K156" s="50">
        <v>43</v>
      </c>
      <c r="L156" s="103">
        <v>2032</v>
      </c>
    </row>
    <row r="157" spans="2:12" ht="14" x14ac:dyDescent="0.15">
      <c r="B157" s="101" t="s">
        <v>518</v>
      </c>
      <c r="C157" s="50" t="s">
        <v>519</v>
      </c>
      <c r="D157" s="50"/>
      <c r="E157" s="50"/>
      <c r="F157" s="50">
        <v>500048</v>
      </c>
      <c r="G157" s="50" t="s">
        <v>315</v>
      </c>
      <c r="H157" s="50" t="s">
        <v>315</v>
      </c>
      <c r="I157" s="50" t="s">
        <v>15</v>
      </c>
      <c r="J157" s="50">
        <v>1977</v>
      </c>
      <c r="K157" s="50">
        <v>45</v>
      </c>
      <c r="L157" s="103">
        <v>2024</v>
      </c>
    </row>
    <row r="158" spans="2:12" ht="14" x14ac:dyDescent="0.15">
      <c r="B158" s="101" t="s">
        <v>520</v>
      </c>
      <c r="C158" s="50" t="s">
        <v>521</v>
      </c>
      <c r="D158" s="50"/>
      <c r="E158" s="50"/>
      <c r="F158" s="50">
        <v>275453</v>
      </c>
      <c r="G158" s="50" t="s">
        <v>315</v>
      </c>
      <c r="H158" s="50" t="s">
        <v>315</v>
      </c>
      <c r="I158" s="50" t="s">
        <v>522</v>
      </c>
      <c r="J158" s="50">
        <v>1962</v>
      </c>
      <c r="K158" s="50">
        <v>60</v>
      </c>
      <c r="L158" s="103"/>
    </row>
    <row r="159" spans="2:12" ht="14" x14ac:dyDescent="0.15">
      <c r="B159" s="101" t="s">
        <v>523</v>
      </c>
      <c r="C159" s="50" t="s">
        <v>524</v>
      </c>
      <c r="D159" s="50"/>
      <c r="E159" s="50"/>
      <c r="F159" s="50">
        <v>188447</v>
      </c>
      <c r="G159" s="50" t="s">
        <v>315</v>
      </c>
      <c r="H159" s="50" t="s">
        <v>315</v>
      </c>
      <c r="I159" s="50" t="s">
        <v>324</v>
      </c>
      <c r="J159" s="50">
        <v>1965</v>
      </c>
      <c r="K159" s="50">
        <v>57</v>
      </c>
      <c r="L159" s="103"/>
    </row>
    <row r="160" spans="2:12" ht="14" x14ac:dyDescent="0.15">
      <c r="B160" s="101" t="s">
        <v>78</v>
      </c>
      <c r="C160" s="50" t="s">
        <v>525</v>
      </c>
      <c r="D160" s="50"/>
      <c r="E160" s="50"/>
      <c r="F160" s="50" t="s">
        <v>323</v>
      </c>
      <c r="G160" s="50" t="s">
        <v>315</v>
      </c>
      <c r="H160" s="50" t="s">
        <v>315</v>
      </c>
      <c r="I160" s="50" t="s">
        <v>485</v>
      </c>
      <c r="J160" s="50">
        <v>1983</v>
      </c>
      <c r="K160" s="50">
        <v>39</v>
      </c>
      <c r="L160" s="103"/>
    </row>
    <row r="161" spans="2:12" ht="14" x14ac:dyDescent="0.15">
      <c r="B161" s="101" t="s">
        <v>526</v>
      </c>
      <c r="C161" s="50" t="s">
        <v>527</v>
      </c>
      <c r="D161" s="50"/>
      <c r="E161" s="50"/>
      <c r="F161" s="50">
        <v>294418</v>
      </c>
      <c r="G161" s="50" t="s">
        <v>315</v>
      </c>
      <c r="H161" s="50" t="s">
        <v>315</v>
      </c>
      <c r="I161" s="50" t="s">
        <v>15</v>
      </c>
      <c r="J161" s="50">
        <v>2012</v>
      </c>
      <c r="K161" s="50">
        <v>10</v>
      </c>
      <c r="L161" s="103">
        <v>2031</v>
      </c>
    </row>
    <row r="162" spans="2:12" ht="14" x14ac:dyDescent="0.15">
      <c r="B162" s="101" t="s">
        <v>528</v>
      </c>
      <c r="C162" s="50" t="s">
        <v>529</v>
      </c>
      <c r="D162" s="50"/>
      <c r="E162" s="50"/>
      <c r="F162" s="50">
        <v>301925</v>
      </c>
      <c r="G162" s="50" t="s">
        <v>315</v>
      </c>
      <c r="H162" s="50" t="s">
        <v>315</v>
      </c>
      <c r="I162" s="50" t="s">
        <v>14</v>
      </c>
      <c r="J162" s="50"/>
      <c r="K162" s="50"/>
      <c r="L162" s="103"/>
    </row>
    <row r="163" spans="2:12" ht="14" x14ac:dyDescent="0.15">
      <c r="B163" s="101" t="s">
        <v>530</v>
      </c>
      <c r="C163" s="50" t="s">
        <v>531</v>
      </c>
      <c r="D163" s="50"/>
      <c r="E163" s="50"/>
      <c r="F163" s="50" t="s">
        <v>323</v>
      </c>
      <c r="G163" s="50" t="s">
        <v>318</v>
      </c>
      <c r="H163" s="50" t="s">
        <v>318</v>
      </c>
      <c r="I163" s="50" t="s">
        <v>532</v>
      </c>
      <c r="J163" s="50"/>
      <c r="K163" s="50"/>
      <c r="L163" s="103"/>
    </row>
    <row r="164" spans="2:12" ht="14" x14ac:dyDescent="0.15">
      <c r="B164" s="101" t="s">
        <v>533</v>
      </c>
      <c r="C164" s="50"/>
      <c r="D164" s="50"/>
      <c r="E164" s="50"/>
      <c r="F164" s="50" t="s">
        <v>323</v>
      </c>
      <c r="G164" s="50" t="s">
        <v>315</v>
      </c>
      <c r="H164" s="50" t="s">
        <v>315</v>
      </c>
      <c r="I164" s="50" t="s">
        <v>14</v>
      </c>
      <c r="J164" s="50">
        <v>2008</v>
      </c>
      <c r="K164" s="50">
        <v>14</v>
      </c>
      <c r="L164" s="103"/>
    </row>
    <row r="165" spans="2:12" ht="14" x14ac:dyDescent="0.15">
      <c r="B165" s="101" t="s">
        <v>79</v>
      </c>
      <c r="C165" s="50" t="s">
        <v>534</v>
      </c>
      <c r="D165" s="50"/>
      <c r="E165" s="50"/>
      <c r="F165" s="50">
        <v>1415989</v>
      </c>
      <c r="G165" s="50" t="s">
        <v>315</v>
      </c>
      <c r="H165" s="50" t="s">
        <v>315</v>
      </c>
      <c r="I165" s="50" t="s">
        <v>408</v>
      </c>
      <c r="J165" s="50">
        <v>1984</v>
      </c>
      <c r="K165" s="50">
        <v>38</v>
      </c>
      <c r="L165" s="103"/>
    </row>
    <row r="166" spans="2:12" ht="14" x14ac:dyDescent="0.15">
      <c r="B166" s="101" t="s">
        <v>250</v>
      </c>
      <c r="C166" s="50" t="s">
        <v>535</v>
      </c>
      <c r="D166" s="50"/>
      <c r="E166" s="50"/>
      <c r="F166" s="50" t="s">
        <v>323</v>
      </c>
      <c r="G166" s="50" t="s">
        <v>315</v>
      </c>
      <c r="H166" s="50" t="s">
        <v>318</v>
      </c>
      <c r="I166" s="50" t="s">
        <v>158</v>
      </c>
      <c r="J166" s="50">
        <v>2020</v>
      </c>
      <c r="K166" s="50">
        <v>2</v>
      </c>
      <c r="L166" s="103">
        <v>2042</v>
      </c>
    </row>
    <row r="167" spans="2:12" ht="14" x14ac:dyDescent="0.15">
      <c r="B167" s="101" t="s">
        <v>252</v>
      </c>
      <c r="C167" s="50" t="s">
        <v>536</v>
      </c>
      <c r="D167" s="50"/>
      <c r="E167" s="50"/>
      <c r="F167" s="50">
        <v>779189</v>
      </c>
      <c r="G167" s="50" t="s">
        <v>318</v>
      </c>
      <c r="H167" s="50" t="s">
        <v>318</v>
      </c>
      <c r="I167" s="50" t="s">
        <v>158</v>
      </c>
      <c r="J167" s="50">
        <v>1981</v>
      </c>
      <c r="K167" s="50">
        <v>41</v>
      </c>
      <c r="L167" s="103">
        <v>2036</v>
      </c>
    </row>
    <row r="168" spans="2:12" ht="14" x14ac:dyDescent="0.15">
      <c r="B168" s="101" t="s">
        <v>537</v>
      </c>
      <c r="C168" s="50"/>
      <c r="D168" s="50"/>
      <c r="E168" s="50"/>
      <c r="F168" s="50">
        <v>287475</v>
      </c>
      <c r="G168" s="50" t="s">
        <v>315</v>
      </c>
      <c r="H168" s="50" t="s">
        <v>315</v>
      </c>
      <c r="I168" s="50" t="s">
        <v>324</v>
      </c>
      <c r="J168" s="50">
        <v>2002</v>
      </c>
      <c r="K168" s="50">
        <v>20</v>
      </c>
      <c r="L168" s="103"/>
    </row>
    <row r="169" spans="2:12" ht="14" x14ac:dyDescent="0.15">
      <c r="B169" s="101" t="s">
        <v>80</v>
      </c>
      <c r="C169" s="50" t="s">
        <v>538</v>
      </c>
      <c r="D169" s="50"/>
      <c r="E169" s="50"/>
      <c r="F169" s="50">
        <v>111141</v>
      </c>
      <c r="G169" s="50" t="s">
        <v>315</v>
      </c>
      <c r="H169" s="50" t="s">
        <v>315</v>
      </c>
      <c r="I169" s="50" t="s">
        <v>539</v>
      </c>
      <c r="J169" s="50">
        <v>1972</v>
      </c>
      <c r="K169" s="50">
        <v>50</v>
      </c>
      <c r="L169" s="103"/>
    </row>
    <row r="170" spans="2:12" ht="14" x14ac:dyDescent="0.15">
      <c r="B170" s="101" t="s">
        <v>540</v>
      </c>
      <c r="C170" s="50"/>
      <c r="D170" s="50"/>
      <c r="E170" s="50"/>
      <c r="F170" s="50">
        <v>4025254</v>
      </c>
      <c r="G170" s="50" t="s">
        <v>315</v>
      </c>
      <c r="H170" s="50" t="s">
        <v>315</v>
      </c>
      <c r="I170" s="50" t="s">
        <v>5</v>
      </c>
      <c r="J170" s="50">
        <v>2017</v>
      </c>
      <c r="K170" s="50">
        <v>5</v>
      </c>
      <c r="L170" s="103">
        <v>2047</v>
      </c>
    </row>
    <row r="171" spans="2:12" ht="14" x14ac:dyDescent="0.15">
      <c r="B171" s="101" t="s">
        <v>253</v>
      </c>
      <c r="C171" s="50" t="s">
        <v>541</v>
      </c>
      <c r="D171" s="50">
        <v>-32.332000000000001</v>
      </c>
      <c r="E171" s="50">
        <v>149.88499999999999</v>
      </c>
      <c r="F171" s="50">
        <v>141409</v>
      </c>
      <c r="G171" s="50" t="s">
        <v>315</v>
      </c>
      <c r="H171" s="50" t="s">
        <v>318</v>
      </c>
      <c r="I171" s="50" t="s">
        <v>143</v>
      </c>
      <c r="J171" s="50">
        <v>2006</v>
      </c>
      <c r="K171" s="50">
        <v>16</v>
      </c>
      <c r="L171" s="103"/>
    </row>
    <row r="172" spans="2:12" ht="14" x14ac:dyDescent="0.15">
      <c r="B172" s="101" t="s">
        <v>81</v>
      </c>
      <c r="C172" s="50" t="s">
        <v>542</v>
      </c>
      <c r="D172" s="50"/>
      <c r="E172" s="50"/>
      <c r="F172" s="50">
        <v>3657800</v>
      </c>
      <c r="G172" s="50" t="s">
        <v>315</v>
      </c>
      <c r="H172" s="50" t="s">
        <v>315</v>
      </c>
      <c r="I172" s="50" t="s">
        <v>408</v>
      </c>
      <c r="J172" s="50">
        <v>1984</v>
      </c>
      <c r="K172" s="50">
        <v>38</v>
      </c>
      <c r="L172" s="103"/>
    </row>
    <row r="173" spans="2:12" ht="14" x14ac:dyDescent="0.15">
      <c r="B173" s="101" t="s">
        <v>543</v>
      </c>
      <c r="C173" s="50"/>
      <c r="D173" s="50">
        <v>-22.723400000000002</v>
      </c>
      <c r="E173" s="50">
        <v>119.08089</v>
      </c>
      <c r="F173" s="50">
        <v>190343</v>
      </c>
      <c r="G173" s="50" t="s">
        <v>315</v>
      </c>
      <c r="H173" s="50" t="s">
        <v>315</v>
      </c>
      <c r="I173" s="50" t="s">
        <v>324</v>
      </c>
      <c r="J173" s="50">
        <v>1991</v>
      </c>
      <c r="K173" s="50">
        <v>31</v>
      </c>
      <c r="L173" s="103"/>
    </row>
    <row r="174" spans="2:12" ht="14" x14ac:dyDescent="0.15">
      <c r="B174" s="101" t="s">
        <v>544</v>
      </c>
      <c r="C174" s="50"/>
      <c r="D174" s="50">
        <v>-22.76915</v>
      </c>
      <c r="E174" s="50">
        <v>119.2304</v>
      </c>
      <c r="F174" s="50">
        <v>158406</v>
      </c>
      <c r="G174" s="50" t="s">
        <v>315</v>
      </c>
      <c r="H174" s="50" t="s">
        <v>315</v>
      </c>
      <c r="I174" s="50" t="s">
        <v>324</v>
      </c>
      <c r="J174" s="50">
        <v>1996</v>
      </c>
      <c r="K174" s="50">
        <v>26</v>
      </c>
      <c r="L174" s="103">
        <v>2026</v>
      </c>
    </row>
    <row r="175" spans="2:12" ht="14" x14ac:dyDescent="0.15">
      <c r="B175" s="101" t="s">
        <v>206</v>
      </c>
      <c r="C175" s="50"/>
      <c r="D175" s="50">
        <v>-23.273060000000001</v>
      </c>
      <c r="E175" s="50">
        <v>149.02277799999999</v>
      </c>
      <c r="F175" s="50">
        <v>171635</v>
      </c>
      <c r="G175" s="50" t="s">
        <v>318</v>
      </c>
      <c r="H175" s="50" t="s">
        <v>318</v>
      </c>
      <c r="I175" s="50" t="s">
        <v>158</v>
      </c>
      <c r="J175" s="50">
        <v>1982</v>
      </c>
      <c r="K175" s="50">
        <v>40</v>
      </c>
      <c r="L175" s="103">
        <v>2032</v>
      </c>
    </row>
    <row r="176" spans="2:12" ht="14" x14ac:dyDescent="0.15">
      <c r="B176" s="101" t="s">
        <v>82</v>
      </c>
      <c r="C176" s="50" t="s">
        <v>545</v>
      </c>
      <c r="D176" s="50"/>
      <c r="E176" s="50"/>
      <c r="F176" s="50">
        <v>289722</v>
      </c>
      <c r="G176" s="50" t="s">
        <v>315</v>
      </c>
      <c r="H176" s="50" t="s">
        <v>315</v>
      </c>
      <c r="I176" s="50" t="s">
        <v>359</v>
      </c>
      <c r="J176" s="50">
        <v>1990</v>
      </c>
      <c r="K176" s="50">
        <v>32</v>
      </c>
      <c r="L176" s="103"/>
    </row>
    <row r="177" spans="2:12" ht="15" thickBot="1" x14ac:dyDescent="0.2">
      <c r="B177" s="105" t="s">
        <v>83</v>
      </c>
      <c r="C177" s="106" t="s">
        <v>546</v>
      </c>
      <c r="D177" s="106"/>
      <c r="E177" s="106"/>
      <c r="F177" s="106">
        <v>1456927</v>
      </c>
      <c r="G177" s="106" t="s">
        <v>315</v>
      </c>
      <c r="H177" s="106" t="s">
        <v>315</v>
      </c>
      <c r="I177" s="106" t="s">
        <v>380</v>
      </c>
      <c r="J177" s="106">
        <v>2006</v>
      </c>
      <c r="K177" s="106">
        <v>16</v>
      </c>
      <c r="L177" s="107"/>
    </row>
    <row r="179" spans="2:12" ht="14" x14ac:dyDescent="0.15">
      <c r="B179" s="119" t="s">
        <v>593</v>
      </c>
    </row>
    <row r="180" spans="2:12" ht="14" x14ac:dyDescent="0.15">
      <c r="B180" s="119"/>
    </row>
    <row r="181" spans="2:12" ht="15" x14ac:dyDescent="0.2">
      <c r="B181" s="69" t="s">
        <v>594</v>
      </c>
      <c r="C181" s="118"/>
    </row>
    <row r="182" spans="2:12" ht="15" x14ac:dyDescent="0.2">
      <c r="B182" s="121" t="s">
        <v>595</v>
      </c>
      <c r="C182" s="118"/>
    </row>
    <row r="183" spans="2:12" ht="15" x14ac:dyDescent="0.2">
      <c r="B183" s="122" t="s">
        <v>557</v>
      </c>
      <c r="C183" s="118"/>
    </row>
    <row r="184" spans="2:12" ht="15" x14ac:dyDescent="0.2">
      <c r="B184" s="122" t="s">
        <v>558</v>
      </c>
      <c r="C184" s="118"/>
    </row>
    <row r="185" spans="2:12" ht="15" x14ac:dyDescent="0.2">
      <c r="B185" s="122" t="s">
        <v>559</v>
      </c>
      <c r="C185" s="118"/>
    </row>
    <row r="186" spans="2:12" ht="15" x14ac:dyDescent="0.2">
      <c r="B186" s="122" t="s">
        <v>560</v>
      </c>
      <c r="C186" s="118"/>
    </row>
    <row r="187" spans="2:12" ht="15" x14ac:dyDescent="0.2">
      <c r="B187" s="122" t="s">
        <v>561</v>
      </c>
      <c r="C187" s="118"/>
    </row>
    <row r="188" spans="2:12" ht="15" x14ac:dyDescent="0.2">
      <c r="B188" s="122" t="s">
        <v>562</v>
      </c>
      <c r="C188" s="118"/>
    </row>
    <row r="189" spans="2:12" ht="15" x14ac:dyDescent="0.2">
      <c r="B189" s="122" t="s">
        <v>563</v>
      </c>
      <c r="C189" s="118"/>
    </row>
    <row r="190" spans="2:12" ht="15" x14ac:dyDescent="0.2">
      <c r="B190" s="122" t="s">
        <v>564</v>
      </c>
      <c r="C190" s="118"/>
    </row>
    <row r="191" spans="2:12" ht="15" x14ac:dyDescent="0.2">
      <c r="B191" s="122" t="s">
        <v>565</v>
      </c>
      <c r="C191" s="118"/>
    </row>
    <row r="192" spans="2:12" ht="15" x14ac:dyDescent="0.2">
      <c r="B192" s="122" t="s">
        <v>566</v>
      </c>
      <c r="C192" s="118"/>
    </row>
    <row r="193" spans="2:3" ht="15" x14ac:dyDescent="0.2">
      <c r="B193" s="122" t="s">
        <v>567</v>
      </c>
      <c r="C193" s="118"/>
    </row>
    <row r="194" spans="2:3" ht="15" x14ac:dyDescent="0.2">
      <c r="B194" s="122" t="s">
        <v>568</v>
      </c>
      <c r="C194" s="118"/>
    </row>
    <row r="195" spans="2:3" ht="15" x14ac:dyDescent="0.2">
      <c r="B195" s="122" t="s">
        <v>569</v>
      </c>
      <c r="C195" s="118"/>
    </row>
    <row r="196" spans="2:3" ht="15" x14ac:dyDescent="0.2">
      <c r="B196" s="122" t="s">
        <v>570</v>
      </c>
      <c r="C196" s="118"/>
    </row>
    <row r="197" spans="2:3" ht="15" x14ac:dyDescent="0.2">
      <c r="B197" s="122" t="s">
        <v>571</v>
      </c>
      <c r="C197" s="118"/>
    </row>
    <row r="198" spans="2:3" ht="15" x14ac:dyDescent="0.2">
      <c r="B198" s="122" t="s">
        <v>572</v>
      </c>
      <c r="C198" s="118"/>
    </row>
    <row r="199" spans="2:3" ht="15" x14ac:dyDescent="0.2">
      <c r="B199" s="122" t="s">
        <v>573</v>
      </c>
      <c r="C199" s="118"/>
    </row>
    <row r="200" spans="2:3" ht="15" x14ac:dyDescent="0.2">
      <c r="B200" s="122" t="s">
        <v>574</v>
      </c>
      <c r="C200" s="118"/>
    </row>
    <row r="201" spans="2:3" ht="15" x14ac:dyDescent="0.2">
      <c r="B201" s="122" t="s">
        <v>575</v>
      </c>
      <c r="C201" s="118"/>
    </row>
    <row r="202" spans="2:3" ht="15" x14ac:dyDescent="0.2">
      <c r="B202" s="122" t="s">
        <v>576</v>
      </c>
      <c r="C202" s="118"/>
    </row>
    <row r="203" spans="2:3" ht="15" x14ac:dyDescent="0.2">
      <c r="B203" s="122" t="s">
        <v>577</v>
      </c>
      <c r="C203" s="118"/>
    </row>
    <row r="204" spans="2:3" ht="15" x14ac:dyDescent="0.2">
      <c r="B204" s="122" t="s">
        <v>578</v>
      </c>
      <c r="C204" s="118"/>
    </row>
    <row r="205" spans="2:3" ht="15" x14ac:dyDescent="0.2">
      <c r="B205" s="122" t="s">
        <v>141</v>
      </c>
      <c r="C205" s="118"/>
    </row>
    <row r="206" spans="2:3" ht="15" x14ac:dyDescent="0.2">
      <c r="B206" s="122" t="s">
        <v>579</v>
      </c>
      <c r="C206" s="118"/>
    </row>
    <row r="207" spans="2:3" ht="15" x14ac:dyDescent="0.2">
      <c r="B207" s="122" t="s">
        <v>580</v>
      </c>
      <c r="C207" s="118"/>
    </row>
    <row r="208" spans="2:3" ht="15" x14ac:dyDescent="0.2">
      <c r="B208" s="122" t="s">
        <v>581</v>
      </c>
      <c r="C208" s="118"/>
    </row>
    <row r="209" spans="2:3" ht="15" x14ac:dyDescent="0.2">
      <c r="B209" s="122" t="s">
        <v>582</v>
      </c>
      <c r="C209" s="118"/>
    </row>
    <row r="210" spans="2:3" ht="15" x14ac:dyDescent="0.2">
      <c r="B210" s="122" t="s">
        <v>583</v>
      </c>
      <c r="C210" s="118"/>
    </row>
    <row r="211" spans="2:3" ht="15" x14ac:dyDescent="0.2">
      <c r="B211" s="122" t="s">
        <v>584</v>
      </c>
      <c r="C211" s="118"/>
    </row>
    <row r="212" spans="2:3" ht="15" x14ac:dyDescent="0.2">
      <c r="B212" s="122" t="s">
        <v>585</v>
      </c>
      <c r="C212" s="118"/>
    </row>
    <row r="213" spans="2:3" ht="15" x14ac:dyDescent="0.2">
      <c r="B213" s="122" t="s">
        <v>586</v>
      </c>
      <c r="C213" s="118"/>
    </row>
    <row r="214" spans="2:3" ht="15" x14ac:dyDescent="0.2">
      <c r="B214" s="122" t="s">
        <v>587</v>
      </c>
      <c r="C214" s="118"/>
    </row>
    <row r="215" spans="2:3" ht="15" x14ac:dyDescent="0.2">
      <c r="B215" s="122" t="s">
        <v>588</v>
      </c>
      <c r="C215" s="118"/>
    </row>
    <row r="216" spans="2:3" ht="15" x14ac:dyDescent="0.2">
      <c r="B216" s="122" t="s">
        <v>589</v>
      </c>
      <c r="C216" s="118"/>
    </row>
    <row r="217" spans="2:3" ht="15" x14ac:dyDescent="0.2">
      <c r="B217" s="122" t="s">
        <v>590</v>
      </c>
      <c r="C217" s="118"/>
    </row>
    <row r="218" spans="2:3" ht="15" x14ac:dyDescent="0.2">
      <c r="B218" s="122" t="s">
        <v>591</v>
      </c>
      <c r="C218" s="118"/>
    </row>
    <row r="219" spans="2:3" ht="15" x14ac:dyDescent="0.2">
      <c r="B219" s="117"/>
      <c r="C219" s="118"/>
    </row>
    <row r="220" spans="2:3" ht="15" x14ac:dyDescent="0.2">
      <c r="B220" s="117"/>
      <c r="C220" s="118"/>
    </row>
    <row r="222" spans="2:3" ht="16" x14ac:dyDescent="0.2">
      <c r="B222" s="120"/>
    </row>
  </sheetData>
  <pageMargins left="0.7" right="0.7" top="0.75" bottom="0.75" header="0.3" footer="0.3"/>
  <pageSetup paperSize="9" orientation="portrait" horizontalDpi="0" verticalDpi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R32"/>
  <sheetViews>
    <sheetView zoomScale="81" workbookViewId="0">
      <selection activeCell="V27" sqref="V27"/>
    </sheetView>
  </sheetViews>
  <sheetFormatPr baseColWidth="10" defaultColWidth="9" defaultRowHeight="12" x14ac:dyDescent="0.15"/>
  <cols>
    <col min="2" max="2" width="25.59765625" customWidth="1"/>
    <col min="3" max="3" width="38" customWidth="1"/>
    <col min="4" max="4" width="22.3984375" customWidth="1"/>
  </cols>
  <sheetData>
    <row r="1" spans="2:9" ht="14" x14ac:dyDescent="0.15">
      <c r="B1" s="54" t="s">
        <v>312</v>
      </c>
    </row>
    <row r="2" spans="2:9" ht="13" thickBot="1" x14ac:dyDescent="0.2"/>
    <row r="3" spans="2:9" ht="14" x14ac:dyDescent="0.15">
      <c r="B3" s="6" t="s">
        <v>1</v>
      </c>
      <c r="C3" s="7" t="s">
        <v>2</v>
      </c>
      <c r="D3" s="8" t="s">
        <v>313</v>
      </c>
    </row>
    <row r="4" spans="2:9" ht="14" x14ac:dyDescent="0.15">
      <c r="B4" s="9" t="s">
        <v>3</v>
      </c>
      <c r="C4" s="4" t="s">
        <v>4</v>
      </c>
      <c r="D4" s="10">
        <v>20071288</v>
      </c>
    </row>
    <row r="5" spans="2:9" ht="14" x14ac:dyDescent="0.15">
      <c r="B5" s="9" t="s">
        <v>5</v>
      </c>
      <c r="C5" s="4" t="s">
        <v>4</v>
      </c>
      <c r="D5" s="10">
        <v>17577818</v>
      </c>
    </row>
    <row r="6" spans="2:9" ht="14" x14ac:dyDescent="0.15">
      <c r="B6" s="9" t="s">
        <v>6</v>
      </c>
      <c r="C6" s="4" t="s">
        <v>7</v>
      </c>
      <c r="D6" s="10">
        <v>14684317</v>
      </c>
    </row>
    <row r="7" spans="2:9" ht="14" x14ac:dyDescent="0.15">
      <c r="B7" s="9" t="s">
        <v>8</v>
      </c>
      <c r="C7" s="4" t="s">
        <v>7</v>
      </c>
      <c r="D7" s="10">
        <v>8717911</v>
      </c>
    </row>
    <row r="8" spans="2:9" ht="14" x14ac:dyDescent="0.15">
      <c r="B8" s="9" t="s">
        <v>9</v>
      </c>
      <c r="C8" s="4" t="s">
        <v>10</v>
      </c>
      <c r="D8" s="10">
        <v>4864532</v>
      </c>
    </row>
    <row r="9" spans="2:9" ht="14" x14ac:dyDescent="0.15">
      <c r="B9" s="9" t="s">
        <v>11</v>
      </c>
      <c r="C9" s="4" t="s">
        <v>4</v>
      </c>
      <c r="D9" s="10">
        <v>4813275</v>
      </c>
    </row>
    <row r="10" spans="2:9" ht="14" x14ac:dyDescent="0.15">
      <c r="B10" s="9" t="s">
        <v>12</v>
      </c>
      <c r="C10" s="4" t="s">
        <v>7</v>
      </c>
      <c r="D10" s="10">
        <v>4458467</v>
      </c>
    </row>
    <row r="11" spans="2:9" ht="14" x14ac:dyDescent="0.15">
      <c r="B11" s="9" t="s">
        <v>13</v>
      </c>
      <c r="C11" s="4" t="s">
        <v>7</v>
      </c>
      <c r="D11" s="10">
        <v>4088188</v>
      </c>
    </row>
    <row r="12" spans="2:9" ht="14" x14ac:dyDescent="0.15">
      <c r="B12" s="9" t="s">
        <v>14</v>
      </c>
      <c r="C12" s="4" t="s">
        <v>4</v>
      </c>
      <c r="D12" s="10">
        <v>3282559</v>
      </c>
      <c r="H12" s="5"/>
      <c r="I12" s="5"/>
    </row>
    <row r="13" spans="2:9" ht="14" x14ac:dyDescent="0.15">
      <c r="B13" s="9" t="s">
        <v>15</v>
      </c>
      <c r="C13" s="4" t="s">
        <v>10</v>
      </c>
      <c r="D13" s="10">
        <v>2242097</v>
      </c>
    </row>
    <row r="14" spans="2:9" ht="14" x14ac:dyDescent="0.15">
      <c r="B14" s="9" t="s">
        <v>16</v>
      </c>
      <c r="C14" s="4" t="s">
        <v>7</v>
      </c>
      <c r="D14" s="10">
        <v>1044918</v>
      </c>
    </row>
    <row r="15" spans="2:9" ht="14" x14ac:dyDescent="0.15">
      <c r="B15" s="9" t="s">
        <v>17</v>
      </c>
      <c r="C15" s="4" t="s">
        <v>7</v>
      </c>
      <c r="D15" s="10">
        <v>809034</v>
      </c>
    </row>
    <row r="16" spans="2:9" ht="14" x14ac:dyDescent="0.15">
      <c r="B16" s="9" t="s">
        <v>18</v>
      </c>
      <c r="C16" s="4" t="s">
        <v>10</v>
      </c>
      <c r="D16" s="10">
        <v>784899</v>
      </c>
    </row>
    <row r="17" spans="2:18" ht="14" x14ac:dyDescent="0.15">
      <c r="B17" s="9" t="s">
        <v>19</v>
      </c>
      <c r="C17" s="4" t="s">
        <v>7</v>
      </c>
      <c r="D17" s="10">
        <v>720975</v>
      </c>
    </row>
    <row r="18" spans="2:18" ht="14" x14ac:dyDescent="0.15">
      <c r="B18" s="9" t="s">
        <v>20</v>
      </c>
      <c r="C18" s="4" t="s">
        <v>7</v>
      </c>
      <c r="D18" s="10">
        <v>481145</v>
      </c>
    </row>
    <row r="19" spans="2:18" ht="14" x14ac:dyDescent="0.15">
      <c r="B19" s="9" t="s">
        <v>21</v>
      </c>
      <c r="C19" s="4" t="s">
        <v>10</v>
      </c>
      <c r="D19" s="10">
        <v>478258</v>
      </c>
    </row>
    <row r="20" spans="2:18" ht="14" x14ac:dyDescent="0.15">
      <c r="B20" s="9" t="s">
        <v>22</v>
      </c>
      <c r="C20" s="4" t="s">
        <v>7</v>
      </c>
      <c r="D20" s="10">
        <v>361874</v>
      </c>
    </row>
    <row r="21" spans="2:18" ht="14" x14ac:dyDescent="0.15">
      <c r="B21" s="9" t="s">
        <v>23</v>
      </c>
      <c r="C21" s="4" t="s">
        <v>10</v>
      </c>
      <c r="D21" s="10">
        <v>342966</v>
      </c>
    </row>
    <row r="22" spans="2:18" ht="14" x14ac:dyDescent="0.15">
      <c r="B22" s="9" t="s">
        <v>24</v>
      </c>
      <c r="C22" s="4" t="s">
        <v>7</v>
      </c>
      <c r="D22" s="10">
        <v>328572</v>
      </c>
    </row>
    <row r="23" spans="2:18" ht="14" x14ac:dyDescent="0.15">
      <c r="B23" s="9" t="s">
        <v>25</v>
      </c>
      <c r="C23" s="4" t="s">
        <v>7</v>
      </c>
      <c r="D23" s="10">
        <v>322950</v>
      </c>
    </row>
    <row r="24" spans="2:18" ht="14" x14ac:dyDescent="0.15">
      <c r="B24" s="9" t="s">
        <v>26</v>
      </c>
      <c r="C24" s="4" t="s">
        <v>10</v>
      </c>
      <c r="D24" s="10">
        <v>300397</v>
      </c>
    </row>
    <row r="25" spans="2:18" ht="14" x14ac:dyDescent="0.15">
      <c r="B25" s="9" t="s">
        <v>27</v>
      </c>
      <c r="C25" s="4" t="s">
        <v>10</v>
      </c>
      <c r="D25" s="10">
        <v>275453</v>
      </c>
    </row>
    <row r="26" spans="2:18" ht="14" x14ac:dyDescent="0.15">
      <c r="B26" s="9" t="s">
        <v>28</v>
      </c>
      <c r="C26" s="4" t="s">
        <v>7</v>
      </c>
      <c r="D26" s="10">
        <v>240525</v>
      </c>
    </row>
    <row r="27" spans="2:18" ht="14" x14ac:dyDescent="0.15">
      <c r="B27" s="9" t="s">
        <v>29</v>
      </c>
      <c r="C27" s="4" t="s">
        <v>10</v>
      </c>
      <c r="D27" s="10">
        <v>195344</v>
      </c>
    </row>
    <row r="28" spans="2:18" ht="14" x14ac:dyDescent="0.15">
      <c r="B28" s="9" t="s">
        <v>30</v>
      </c>
      <c r="C28" s="4" t="s">
        <v>10</v>
      </c>
      <c r="D28" s="10">
        <v>124037</v>
      </c>
    </row>
    <row r="29" spans="2:18" ht="14" x14ac:dyDescent="0.15">
      <c r="B29" s="9" t="s">
        <v>31</v>
      </c>
      <c r="C29" s="4" t="s">
        <v>10</v>
      </c>
      <c r="D29" s="10">
        <v>114423</v>
      </c>
    </row>
    <row r="30" spans="2:18" ht="15" thickBot="1" x14ac:dyDescent="0.2">
      <c r="B30" s="11" t="s">
        <v>32</v>
      </c>
      <c r="C30" s="12" t="s">
        <v>10</v>
      </c>
      <c r="D30" s="13">
        <v>107382</v>
      </c>
    </row>
    <row r="32" spans="2:18" ht="14" x14ac:dyDescent="0.15">
      <c r="B32" s="114"/>
      <c r="R32" s="3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6AE0B-80A2-6647-8E33-8D68DA984385}">
  <dimension ref="B1:E38"/>
  <sheetViews>
    <sheetView zoomScale="75" workbookViewId="0">
      <selection activeCell="S9" sqref="S9"/>
    </sheetView>
  </sheetViews>
  <sheetFormatPr baseColWidth="10" defaultRowHeight="12" x14ac:dyDescent="0.15"/>
  <cols>
    <col min="2" max="2" width="18.59765625" customWidth="1"/>
    <col min="3" max="3" width="23" customWidth="1"/>
    <col min="4" max="4" width="14.59765625" customWidth="1"/>
    <col min="5" max="5" width="16.3984375" customWidth="1"/>
  </cols>
  <sheetData>
    <row r="1" spans="2:5" ht="16" x14ac:dyDescent="0.2">
      <c r="B1" s="78" t="s">
        <v>310</v>
      </c>
    </row>
    <row r="2" spans="2:5" ht="13" thickBot="1" x14ac:dyDescent="0.2"/>
    <row r="3" spans="2:5" ht="41" customHeight="1" x14ac:dyDescent="0.15">
      <c r="B3" s="6" t="s">
        <v>43</v>
      </c>
      <c r="C3" s="88" t="s">
        <v>34</v>
      </c>
      <c r="D3" s="88" t="s">
        <v>35</v>
      </c>
      <c r="E3" s="89" t="s">
        <v>311</v>
      </c>
    </row>
    <row r="4" spans="2:5" ht="14" x14ac:dyDescent="0.15">
      <c r="B4" s="9">
        <v>2020</v>
      </c>
      <c r="C4" s="16">
        <v>50.093623953255211</v>
      </c>
      <c r="D4" s="17">
        <v>199.52054996499999</v>
      </c>
      <c r="E4" s="18">
        <v>171.82211835000001</v>
      </c>
    </row>
    <row r="5" spans="2:5" ht="14" x14ac:dyDescent="0.15">
      <c r="B5" s="9">
        <v>2021</v>
      </c>
      <c r="C5" s="16">
        <v>50.093623953255211</v>
      </c>
      <c r="D5" s="17">
        <v>189.79267666674059</v>
      </c>
      <c r="E5" s="18">
        <v>168.97499159873655</v>
      </c>
    </row>
    <row r="6" spans="2:5" ht="14" x14ac:dyDescent="0.15">
      <c r="B6" s="9">
        <v>2022</v>
      </c>
      <c r="C6" s="16">
        <v>48.369736219414875</v>
      </c>
      <c r="D6" s="17">
        <v>180.06480336848119</v>
      </c>
      <c r="E6" s="18">
        <v>166.12786484747309</v>
      </c>
    </row>
    <row r="7" spans="2:5" ht="14" x14ac:dyDescent="0.15">
      <c r="B7" s="9">
        <v>2023</v>
      </c>
      <c r="C7" s="16">
        <v>44.844415628758689</v>
      </c>
      <c r="D7" s="17">
        <v>170.3369300702218</v>
      </c>
      <c r="E7" s="18">
        <v>163.28073809620963</v>
      </c>
    </row>
    <row r="8" spans="2:5" ht="14" x14ac:dyDescent="0.15">
      <c r="B8" s="9">
        <v>2024</v>
      </c>
      <c r="C8" s="16">
        <v>44.295634758470413</v>
      </c>
      <c r="D8" s="17">
        <v>160.6090567719624</v>
      </c>
      <c r="E8" s="18">
        <v>160.43361134494617</v>
      </c>
    </row>
    <row r="9" spans="2:5" ht="14" x14ac:dyDescent="0.15">
      <c r="B9" s="9">
        <v>2025</v>
      </c>
      <c r="C9" s="16">
        <v>37.527019224410537</v>
      </c>
      <c r="D9" s="17">
        <v>150.881183473703</v>
      </c>
      <c r="E9" s="18">
        <v>157.58648459368271</v>
      </c>
    </row>
    <row r="10" spans="2:5" ht="14" x14ac:dyDescent="0.15">
      <c r="B10" s="9">
        <v>2026</v>
      </c>
      <c r="C10" s="16">
        <v>37.527019224410537</v>
      </c>
      <c r="D10" s="17">
        <v>141.15331017544361</v>
      </c>
      <c r="E10" s="18">
        <v>154.73935784241925</v>
      </c>
    </row>
    <row r="11" spans="2:5" ht="14" x14ac:dyDescent="0.15">
      <c r="B11" s="9">
        <v>2027</v>
      </c>
      <c r="C11" s="16">
        <v>36.594091744920476</v>
      </c>
      <c r="D11" s="17">
        <v>131.42543687718421</v>
      </c>
      <c r="E11" s="18">
        <v>151.89223109115579</v>
      </c>
    </row>
    <row r="12" spans="2:5" ht="14" x14ac:dyDescent="0.15">
      <c r="B12" s="9">
        <v>2028</v>
      </c>
      <c r="C12" s="16">
        <v>34.792261220807312</v>
      </c>
      <c r="D12" s="17">
        <v>121.69756357892481</v>
      </c>
      <c r="E12" s="18">
        <v>149.04510433989233</v>
      </c>
    </row>
    <row r="13" spans="2:5" ht="14" x14ac:dyDescent="0.15">
      <c r="B13" s="9">
        <v>2029</v>
      </c>
      <c r="C13" s="16">
        <v>30.444246525475492</v>
      </c>
      <c r="D13" s="17">
        <v>111.96969028066542</v>
      </c>
      <c r="E13" s="18">
        <v>146.19797758862887</v>
      </c>
    </row>
    <row r="14" spans="2:5" ht="14" x14ac:dyDescent="0.15">
      <c r="B14" s="9">
        <v>2030</v>
      </c>
      <c r="C14" s="16">
        <v>30.444246525475492</v>
      </c>
      <c r="D14" s="19">
        <v>102.24181698240596</v>
      </c>
      <c r="E14" s="20">
        <v>143.35085083736533</v>
      </c>
    </row>
    <row r="15" spans="2:5" ht="14" x14ac:dyDescent="0.15">
      <c r="B15" s="9">
        <v>2031</v>
      </c>
      <c r="C15" s="16">
        <v>30.444246525475492</v>
      </c>
      <c r="D15" s="17">
        <v>98.518039639686421</v>
      </c>
      <c r="E15" s="18">
        <v>139.60686390961297</v>
      </c>
    </row>
    <row r="16" spans="2:5" ht="14" x14ac:dyDescent="0.15">
      <c r="B16" s="9">
        <v>2032</v>
      </c>
      <c r="C16" s="16">
        <v>30.164368281628473</v>
      </c>
      <c r="D16" s="17">
        <v>94.794262296966878</v>
      </c>
      <c r="E16" s="18">
        <v>135.86287698186061</v>
      </c>
    </row>
    <row r="17" spans="2:5" ht="14" x14ac:dyDescent="0.15">
      <c r="B17" s="9">
        <v>2033</v>
      </c>
      <c r="C17" s="16">
        <v>30.164368281628473</v>
      </c>
      <c r="D17" s="17">
        <v>91.070484954247334</v>
      </c>
      <c r="E17" s="18">
        <v>132.11889005410825</v>
      </c>
    </row>
    <row r="18" spans="2:5" ht="14" x14ac:dyDescent="0.15">
      <c r="B18" s="9">
        <v>2034</v>
      </c>
      <c r="C18" s="16">
        <v>30.164368281628473</v>
      </c>
      <c r="D18" s="17">
        <v>87.346707611527791</v>
      </c>
      <c r="E18" s="18">
        <v>128.37490312635589</v>
      </c>
    </row>
    <row r="19" spans="2:5" ht="14" x14ac:dyDescent="0.15">
      <c r="B19" s="9">
        <v>2035</v>
      </c>
      <c r="C19" s="16">
        <v>19.635410784202001</v>
      </c>
      <c r="D19" s="17">
        <v>83.622930268808247</v>
      </c>
      <c r="E19" s="18">
        <v>124.63091619860353</v>
      </c>
    </row>
    <row r="20" spans="2:5" ht="14" x14ac:dyDescent="0.15">
      <c r="B20" s="9">
        <v>2036</v>
      </c>
      <c r="C20" s="16">
        <v>17.833580260088841</v>
      </c>
      <c r="D20" s="17">
        <v>79.899152926088703</v>
      </c>
      <c r="E20" s="18">
        <v>120.88692927085117</v>
      </c>
    </row>
    <row r="21" spans="2:5" ht="14" x14ac:dyDescent="0.15">
      <c r="B21" s="9">
        <v>2037</v>
      </c>
      <c r="C21" s="16">
        <v>14.891448418572637</v>
      </c>
      <c r="D21" s="17">
        <v>76.17537558336916</v>
      </c>
      <c r="E21" s="18">
        <v>117.14294234309881</v>
      </c>
    </row>
    <row r="22" spans="2:5" ht="14" x14ac:dyDescent="0.15">
      <c r="B22" s="9">
        <v>2038</v>
      </c>
      <c r="C22" s="16">
        <v>14.891448418572637</v>
      </c>
      <c r="D22" s="17">
        <v>72.451598240649616</v>
      </c>
      <c r="E22" s="18">
        <v>113.39895541534645</v>
      </c>
    </row>
    <row r="23" spans="2:5" ht="14" x14ac:dyDescent="0.15">
      <c r="B23" s="9">
        <v>2039</v>
      </c>
      <c r="C23" s="16">
        <v>14.891448418572637</v>
      </c>
      <c r="D23" s="17">
        <v>68.727820897930073</v>
      </c>
      <c r="E23" s="18">
        <v>109.65496848759409</v>
      </c>
    </row>
    <row r="24" spans="2:5" ht="14" x14ac:dyDescent="0.15">
      <c r="B24" s="9">
        <v>2040</v>
      </c>
      <c r="C24" s="16">
        <v>11.601149200626864</v>
      </c>
      <c r="D24" s="17">
        <v>65.004043555210529</v>
      </c>
      <c r="E24" s="18">
        <v>105.91098155984173</v>
      </c>
    </row>
    <row r="25" spans="2:5" ht="14" x14ac:dyDescent="0.15">
      <c r="B25" s="9">
        <v>2041</v>
      </c>
      <c r="C25" s="16">
        <v>11.601149200626864</v>
      </c>
      <c r="D25" s="17">
        <v>61.280266212490986</v>
      </c>
      <c r="E25" s="18">
        <v>102.16699463208937</v>
      </c>
    </row>
    <row r="26" spans="2:5" ht="14" x14ac:dyDescent="0.15">
      <c r="B26" s="9">
        <v>2042</v>
      </c>
      <c r="C26" s="16">
        <v>9.6860607578551612</v>
      </c>
      <c r="D26" s="17">
        <v>57.556488869771442</v>
      </c>
      <c r="E26" s="18">
        <v>98.42300770433701</v>
      </c>
    </row>
    <row r="27" spans="2:5" ht="14" x14ac:dyDescent="0.15">
      <c r="B27" s="9">
        <v>2043</v>
      </c>
      <c r="C27" s="16">
        <v>8.7465348417104423</v>
      </c>
      <c r="D27" s="17">
        <v>53.832711527051899</v>
      </c>
      <c r="E27" s="18">
        <v>94.67902077658465</v>
      </c>
    </row>
    <row r="28" spans="2:5" ht="14" x14ac:dyDescent="0.15">
      <c r="B28" s="9">
        <v>2044</v>
      </c>
      <c r="C28" s="16">
        <v>7.8070089255657225</v>
      </c>
      <c r="D28" s="17">
        <v>50.108934184332355</v>
      </c>
      <c r="E28" s="18">
        <v>90.93503384883229</v>
      </c>
    </row>
    <row r="29" spans="2:5" ht="14" x14ac:dyDescent="0.15">
      <c r="B29" s="9">
        <v>2045</v>
      </c>
      <c r="C29" s="16">
        <v>6.8674830094210026</v>
      </c>
      <c r="D29" s="17">
        <v>46.385156841612812</v>
      </c>
      <c r="E29" s="18">
        <v>87.191046921079931</v>
      </c>
    </row>
    <row r="30" spans="2:5" ht="14" x14ac:dyDescent="0.15">
      <c r="B30" s="9">
        <v>2046</v>
      </c>
      <c r="C30" s="16">
        <v>5.9279570932762828</v>
      </c>
      <c r="D30" s="17">
        <v>42.661379498893268</v>
      </c>
      <c r="E30" s="18">
        <v>83.447059993327571</v>
      </c>
    </row>
    <row r="31" spans="2:5" ht="14" x14ac:dyDescent="0.15">
      <c r="B31" s="9">
        <v>2047</v>
      </c>
      <c r="C31" s="16">
        <v>5.9279570932762828</v>
      </c>
      <c r="D31" s="17">
        <v>38.937602156173725</v>
      </c>
      <c r="E31" s="18">
        <v>79.703073065575211</v>
      </c>
    </row>
    <row r="32" spans="2:5" ht="14" x14ac:dyDescent="0.15">
      <c r="B32" s="9">
        <v>2048</v>
      </c>
      <c r="C32" s="16">
        <v>5.9279570932762828</v>
      </c>
      <c r="D32" s="17">
        <v>35.213824813454181</v>
      </c>
      <c r="E32" s="18">
        <v>75.959086137822851</v>
      </c>
    </row>
    <row r="33" spans="2:5" ht="14" x14ac:dyDescent="0.15">
      <c r="B33" s="9">
        <v>2049</v>
      </c>
      <c r="C33" s="16">
        <v>5.9279570932762828</v>
      </c>
      <c r="D33" s="17">
        <v>31.490047470734641</v>
      </c>
      <c r="E33" s="18">
        <v>72.215099210070491</v>
      </c>
    </row>
    <row r="34" spans="2:5" ht="15" thickBot="1" x14ac:dyDescent="0.2">
      <c r="B34" s="11">
        <v>2050</v>
      </c>
      <c r="C34" s="21">
        <v>5.9279570932762828</v>
      </c>
      <c r="D34" s="22">
        <v>27.766270128015147</v>
      </c>
      <c r="E34" s="23">
        <v>68.471112282318032</v>
      </c>
    </row>
    <row r="38" spans="2:5" x14ac:dyDescent="0.15">
      <c r="B38" s="2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8DE99-1836-EA4A-995C-A345EFCB586B}">
  <dimension ref="B2:D107"/>
  <sheetViews>
    <sheetView workbookViewId="0">
      <selection activeCell="F9" sqref="F9"/>
    </sheetView>
  </sheetViews>
  <sheetFormatPr baseColWidth="10" defaultRowHeight="12" x14ac:dyDescent="0.15"/>
  <cols>
    <col min="2" max="2" width="18" customWidth="1"/>
    <col min="3" max="3" width="14" customWidth="1"/>
    <col min="4" max="4" width="17.19921875" customWidth="1"/>
  </cols>
  <sheetData>
    <row r="2" spans="2:4" ht="14" x14ac:dyDescent="0.15">
      <c r="B2" s="54" t="s">
        <v>309</v>
      </c>
    </row>
    <row r="3" spans="2:4" ht="13" thickBot="1" x14ac:dyDescent="0.2"/>
    <row r="4" spans="2:4" ht="16" thickTop="1" x14ac:dyDescent="0.15">
      <c r="B4" s="25" t="s">
        <v>36</v>
      </c>
      <c r="C4" s="26" t="s">
        <v>0</v>
      </c>
      <c r="D4" s="27" t="s">
        <v>308</v>
      </c>
    </row>
    <row r="5" spans="2:4" ht="30" x14ac:dyDescent="0.15">
      <c r="B5" s="28" t="s">
        <v>37</v>
      </c>
      <c r="C5" s="29">
        <v>1971</v>
      </c>
      <c r="D5" s="30">
        <v>0</v>
      </c>
    </row>
    <row r="6" spans="2:4" ht="30" x14ac:dyDescent="0.15">
      <c r="B6" s="28" t="s">
        <v>37</v>
      </c>
      <c r="C6" s="29">
        <v>1975</v>
      </c>
      <c r="D6" s="30">
        <v>1.53</v>
      </c>
    </row>
    <row r="7" spans="2:4" ht="30" x14ac:dyDescent="0.15">
      <c r="B7" s="28" t="s">
        <v>37</v>
      </c>
      <c r="C7" s="29">
        <v>1980</v>
      </c>
      <c r="D7" s="30">
        <v>1.2</v>
      </c>
    </row>
    <row r="8" spans="2:4" ht="30" x14ac:dyDescent="0.15">
      <c r="B8" s="28" t="s">
        <v>37</v>
      </c>
      <c r="C8" s="29">
        <v>1985</v>
      </c>
      <c r="D8" s="30">
        <v>1.42</v>
      </c>
    </row>
    <row r="9" spans="2:4" ht="30" x14ac:dyDescent="0.15">
      <c r="B9" s="28" t="s">
        <v>37</v>
      </c>
      <c r="C9" s="29">
        <v>1990</v>
      </c>
      <c r="D9" s="30">
        <v>1.45</v>
      </c>
    </row>
    <row r="10" spans="2:4" ht="30" x14ac:dyDescent="0.15">
      <c r="B10" s="28" t="s">
        <v>37</v>
      </c>
      <c r="C10" s="29">
        <v>1995</v>
      </c>
      <c r="D10" s="30">
        <v>1.8</v>
      </c>
    </row>
    <row r="11" spans="2:4" ht="30" x14ac:dyDescent="0.15">
      <c r="B11" s="28" t="s">
        <v>37</v>
      </c>
      <c r="C11" s="29">
        <v>2000</v>
      </c>
      <c r="D11" s="30">
        <v>1.86</v>
      </c>
    </row>
    <row r="12" spans="2:4" ht="30" x14ac:dyDescent="0.15">
      <c r="B12" s="28" t="s">
        <v>37</v>
      </c>
      <c r="C12" s="29">
        <v>2005</v>
      </c>
      <c r="D12" s="30">
        <v>1.85</v>
      </c>
    </row>
    <row r="13" spans="2:4" ht="30" x14ac:dyDescent="0.15">
      <c r="B13" s="28" t="s">
        <v>37</v>
      </c>
      <c r="C13" s="29">
        <v>2010</v>
      </c>
      <c r="D13" s="30">
        <v>1.29</v>
      </c>
    </row>
    <row r="14" spans="2:4" ht="30" x14ac:dyDescent="0.15">
      <c r="B14" s="28" t="s">
        <v>37</v>
      </c>
      <c r="C14" s="29">
        <v>2015</v>
      </c>
      <c r="D14" s="30">
        <v>0.39300000000000002</v>
      </c>
    </row>
    <row r="15" spans="2:4" ht="30" x14ac:dyDescent="0.15">
      <c r="B15" s="28" t="s">
        <v>37</v>
      </c>
      <c r="C15" s="29">
        <v>2020</v>
      </c>
      <c r="D15" s="30">
        <v>39.700000000000003</v>
      </c>
    </row>
    <row r="16" spans="2:4" ht="30" x14ac:dyDescent="0.15">
      <c r="B16" s="28" t="s">
        <v>37</v>
      </c>
      <c r="C16" s="29">
        <v>2025</v>
      </c>
      <c r="D16" s="30">
        <v>120</v>
      </c>
    </row>
    <row r="17" spans="2:4" ht="30" x14ac:dyDescent="0.15">
      <c r="B17" s="28" t="s">
        <v>37</v>
      </c>
      <c r="C17" s="29">
        <v>2030</v>
      </c>
      <c r="D17" s="30">
        <v>78.8</v>
      </c>
    </row>
    <row r="18" spans="2:4" ht="30" x14ac:dyDescent="0.15">
      <c r="B18" s="28" t="s">
        <v>37</v>
      </c>
      <c r="C18" s="29">
        <v>2035</v>
      </c>
      <c r="D18" s="30">
        <v>52.3</v>
      </c>
    </row>
    <row r="19" spans="2:4" ht="30" x14ac:dyDescent="0.15">
      <c r="B19" s="28" t="s">
        <v>37</v>
      </c>
      <c r="C19" s="29">
        <v>2040</v>
      </c>
      <c r="D19" s="30">
        <v>31.5</v>
      </c>
    </row>
    <row r="20" spans="2:4" ht="30" x14ac:dyDescent="0.15">
      <c r="B20" s="28" t="s">
        <v>37</v>
      </c>
      <c r="C20" s="29">
        <v>2045</v>
      </c>
      <c r="D20" s="30">
        <v>8.16</v>
      </c>
    </row>
    <row r="21" spans="2:4" ht="30" x14ac:dyDescent="0.15">
      <c r="B21" s="28" t="s">
        <v>37</v>
      </c>
      <c r="C21" s="29">
        <v>2050</v>
      </c>
      <c r="D21" s="30">
        <v>12.4</v>
      </c>
    </row>
    <row r="22" spans="2:4" ht="15" x14ac:dyDescent="0.15">
      <c r="B22" s="28" t="s">
        <v>38</v>
      </c>
      <c r="C22" s="29">
        <v>1971</v>
      </c>
      <c r="D22" s="30">
        <v>0</v>
      </c>
    </row>
    <row r="23" spans="2:4" ht="15" x14ac:dyDescent="0.15">
      <c r="B23" s="28" t="s">
        <v>38</v>
      </c>
      <c r="C23" s="29">
        <v>1975</v>
      </c>
      <c r="D23" s="30">
        <v>0</v>
      </c>
    </row>
    <row r="24" spans="2:4" ht="15" x14ac:dyDescent="0.15">
      <c r="B24" s="28" t="s">
        <v>38</v>
      </c>
      <c r="C24" s="29">
        <v>1980</v>
      </c>
      <c r="D24" s="30">
        <v>0</v>
      </c>
    </row>
    <row r="25" spans="2:4" ht="15" x14ac:dyDescent="0.15">
      <c r="B25" s="28" t="s">
        <v>38</v>
      </c>
      <c r="C25" s="29">
        <v>1985</v>
      </c>
      <c r="D25" s="30">
        <v>0</v>
      </c>
    </row>
    <row r="26" spans="2:4" ht="15" x14ac:dyDescent="0.15">
      <c r="B26" s="28" t="s">
        <v>38</v>
      </c>
      <c r="C26" s="29">
        <v>1990</v>
      </c>
      <c r="D26" s="30">
        <v>0</v>
      </c>
    </row>
    <row r="27" spans="2:4" ht="15" x14ac:dyDescent="0.15">
      <c r="B27" s="28" t="s">
        <v>38</v>
      </c>
      <c r="C27" s="29">
        <v>1995</v>
      </c>
      <c r="D27" s="30">
        <v>0</v>
      </c>
    </row>
    <row r="28" spans="2:4" ht="15" x14ac:dyDescent="0.15">
      <c r="B28" s="28" t="s">
        <v>38</v>
      </c>
      <c r="C28" s="29">
        <v>2000</v>
      </c>
      <c r="D28" s="30">
        <v>0</v>
      </c>
    </row>
    <row r="29" spans="2:4" ht="15" x14ac:dyDescent="0.15">
      <c r="B29" s="28" t="s">
        <v>38</v>
      </c>
      <c r="C29" s="29">
        <v>2005</v>
      </c>
      <c r="D29" s="30">
        <v>0</v>
      </c>
    </row>
    <row r="30" spans="2:4" ht="15" x14ac:dyDescent="0.15">
      <c r="B30" s="28" t="s">
        <v>38</v>
      </c>
      <c r="C30" s="29">
        <v>2010</v>
      </c>
      <c r="D30" s="30">
        <v>13.9</v>
      </c>
    </row>
    <row r="31" spans="2:4" ht="15" x14ac:dyDescent="0.15">
      <c r="B31" s="28" t="s">
        <v>38</v>
      </c>
      <c r="C31" s="29">
        <v>2015</v>
      </c>
      <c r="D31" s="30">
        <v>12.8</v>
      </c>
    </row>
    <row r="32" spans="2:4" ht="15" x14ac:dyDescent="0.15">
      <c r="B32" s="28" t="s">
        <v>38</v>
      </c>
      <c r="C32" s="29">
        <v>2020</v>
      </c>
      <c r="D32" s="30">
        <v>31.3</v>
      </c>
    </row>
    <row r="33" spans="2:4" ht="15" x14ac:dyDescent="0.15">
      <c r="B33" s="28" t="s">
        <v>38</v>
      </c>
      <c r="C33" s="29">
        <v>2025</v>
      </c>
      <c r="D33" s="30">
        <v>38</v>
      </c>
    </row>
    <row r="34" spans="2:4" ht="15" x14ac:dyDescent="0.15">
      <c r="B34" s="28" t="s">
        <v>38</v>
      </c>
      <c r="C34" s="29">
        <v>2030</v>
      </c>
      <c r="D34" s="30">
        <v>54.8</v>
      </c>
    </row>
    <row r="35" spans="2:4" ht="15" x14ac:dyDescent="0.15">
      <c r="B35" s="28" t="s">
        <v>38</v>
      </c>
      <c r="C35" s="29">
        <v>2035</v>
      </c>
      <c r="D35" s="30">
        <v>33.6</v>
      </c>
    </row>
    <row r="36" spans="2:4" ht="15" x14ac:dyDescent="0.15">
      <c r="B36" s="28" t="s">
        <v>38</v>
      </c>
      <c r="C36" s="29">
        <v>2040</v>
      </c>
      <c r="D36" s="30">
        <v>35</v>
      </c>
    </row>
    <row r="37" spans="2:4" ht="15" x14ac:dyDescent="0.15">
      <c r="B37" s="28" t="s">
        <v>38</v>
      </c>
      <c r="C37" s="29">
        <v>2045</v>
      </c>
      <c r="D37" s="30">
        <v>30</v>
      </c>
    </row>
    <row r="38" spans="2:4" ht="15" x14ac:dyDescent="0.15">
      <c r="B38" s="28" t="s">
        <v>38</v>
      </c>
      <c r="C38" s="29">
        <v>2050</v>
      </c>
      <c r="D38" s="30">
        <v>30</v>
      </c>
    </row>
    <row r="39" spans="2:4" ht="15" x14ac:dyDescent="0.15">
      <c r="B39" s="28" t="s">
        <v>39</v>
      </c>
      <c r="C39" s="29">
        <v>1971</v>
      </c>
      <c r="D39" s="30">
        <v>0</v>
      </c>
    </row>
    <row r="40" spans="2:4" ht="15" x14ac:dyDescent="0.15">
      <c r="B40" s="28" t="s">
        <v>39</v>
      </c>
      <c r="C40" s="29">
        <v>1975</v>
      </c>
      <c r="D40" s="30">
        <v>0</v>
      </c>
    </row>
    <row r="41" spans="2:4" ht="15" x14ac:dyDescent="0.15">
      <c r="B41" s="28" t="s">
        <v>39</v>
      </c>
      <c r="C41" s="29">
        <v>1980</v>
      </c>
      <c r="D41" s="30">
        <v>0</v>
      </c>
    </row>
    <row r="42" spans="2:4" ht="15" x14ac:dyDescent="0.15">
      <c r="B42" s="28" t="s">
        <v>39</v>
      </c>
      <c r="C42" s="29">
        <v>1985</v>
      </c>
      <c r="D42" s="30">
        <v>0</v>
      </c>
    </row>
    <row r="43" spans="2:4" ht="15" x14ac:dyDescent="0.15">
      <c r="B43" s="28" t="s">
        <v>39</v>
      </c>
      <c r="C43" s="29">
        <v>1990</v>
      </c>
      <c r="D43" s="30">
        <v>4.7</v>
      </c>
    </row>
    <row r="44" spans="2:4" ht="15" x14ac:dyDescent="0.15">
      <c r="B44" s="28" t="s">
        <v>39</v>
      </c>
      <c r="C44" s="29">
        <v>1995</v>
      </c>
      <c r="D44" s="30">
        <v>10.7</v>
      </c>
    </row>
    <row r="45" spans="2:4" ht="15" x14ac:dyDescent="0.15">
      <c r="B45" s="28" t="s">
        <v>39</v>
      </c>
      <c r="C45" s="29">
        <v>2000</v>
      </c>
      <c r="D45" s="30">
        <v>10.9</v>
      </c>
    </row>
    <row r="46" spans="2:4" ht="15" x14ac:dyDescent="0.15">
      <c r="B46" s="28" t="s">
        <v>39</v>
      </c>
      <c r="C46" s="29">
        <v>2005</v>
      </c>
      <c r="D46" s="30">
        <v>16.899999999999999</v>
      </c>
    </row>
    <row r="47" spans="2:4" ht="15" x14ac:dyDescent="0.15">
      <c r="B47" s="28" t="s">
        <v>39</v>
      </c>
      <c r="C47" s="29">
        <v>2010</v>
      </c>
      <c r="D47" s="30">
        <v>25.8</v>
      </c>
    </row>
    <row r="48" spans="2:4" ht="15" x14ac:dyDescent="0.15">
      <c r="B48" s="28" t="s">
        <v>39</v>
      </c>
      <c r="C48" s="29">
        <v>2015</v>
      </c>
      <c r="D48" s="30">
        <v>36.5</v>
      </c>
    </row>
    <row r="49" spans="2:4" ht="15" x14ac:dyDescent="0.15">
      <c r="B49" s="28" t="s">
        <v>39</v>
      </c>
      <c r="C49" s="29">
        <v>2020</v>
      </c>
      <c r="D49" s="30">
        <v>91.9</v>
      </c>
    </row>
    <row r="50" spans="2:4" ht="15" x14ac:dyDescent="0.15">
      <c r="B50" s="28" t="s">
        <v>39</v>
      </c>
      <c r="C50" s="29">
        <v>2025</v>
      </c>
      <c r="D50" s="30">
        <v>101</v>
      </c>
    </row>
    <row r="51" spans="2:4" ht="15" x14ac:dyDescent="0.15">
      <c r="B51" s="28" t="s">
        <v>39</v>
      </c>
      <c r="C51" s="29">
        <v>2030</v>
      </c>
      <c r="D51" s="30">
        <v>69.099999999999994</v>
      </c>
    </row>
    <row r="52" spans="2:4" ht="15" x14ac:dyDescent="0.15">
      <c r="B52" s="28" t="s">
        <v>39</v>
      </c>
      <c r="C52" s="29">
        <v>2035</v>
      </c>
      <c r="D52" s="30">
        <v>49.1</v>
      </c>
    </row>
    <row r="53" spans="2:4" ht="15" x14ac:dyDescent="0.15">
      <c r="B53" s="28" t="s">
        <v>39</v>
      </c>
      <c r="C53" s="29">
        <v>2040</v>
      </c>
      <c r="D53" s="30">
        <v>27.6</v>
      </c>
    </row>
    <row r="54" spans="2:4" ht="15" x14ac:dyDescent="0.15">
      <c r="B54" s="28" t="s">
        <v>39</v>
      </c>
      <c r="C54" s="29">
        <v>2045</v>
      </c>
      <c r="D54" s="30">
        <v>29.1</v>
      </c>
    </row>
    <row r="55" spans="2:4" ht="15" x14ac:dyDescent="0.15">
      <c r="B55" s="28" t="s">
        <v>39</v>
      </c>
      <c r="C55" s="29">
        <v>2050</v>
      </c>
      <c r="D55" s="30">
        <v>28.9</v>
      </c>
    </row>
    <row r="56" spans="2:4" ht="30" x14ac:dyDescent="0.15">
      <c r="B56" s="28" t="s">
        <v>40</v>
      </c>
      <c r="C56" s="29">
        <v>1971</v>
      </c>
      <c r="D56" s="30">
        <v>0</v>
      </c>
    </row>
    <row r="57" spans="2:4" ht="30" x14ac:dyDescent="0.15">
      <c r="B57" s="28" t="s">
        <v>40</v>
      </c>
      <c r="C57" s="29">
        <v>1975</v>
      </c>
      <c r="D57" s="30">
        <v>4.92</v>
      </c>
    </row>
    <row r="58" spans="2:4" ht="30" x14ac:dyDescent="0.15">
      <c r="B58" s="28" t="s">
        <v>40</v>
      </c>
      <c r="C58" s="29">
        <v>1980</v>
      </c>
      <c r="D58" s="30">
        <v>19</v>
      </c>
    </row>
    <row r="59" spans="2:4" ht="30" x14ac:dyDescent="0.15">
      <c r="B59" s="28" t="s">
        <v>40</v>
      </c>
      <c r="C59" s="29">
        <v>1985</v>
      </c>
      <c r="D59" s="30">
        <v>33.9</v>
      </c>
    </row>
    <row r="60" spans="2:4" ht="30" x14ac:dyDescent="0.15">
      <c r="B60" s="28" t="s">
        <v>40</v>
      </c>
      <c r="C60" s="29">
        <v>1990</v>
      </c>
      <c r="D60" s="30">
        <v>47.6</v>
      </c>
    </row>
    <row r="61" spans="2:4" ht="30" x14ac:dyDescent="0.15">
      <c r="B61" s="28" t="s">
        <v>40</v>
      </c>
      <c r="C61" s="29">
        <v>1995</v>
      </c>
      <c r="D61" s="30">
        <v>59</v>
      </c>
    </row>
    <row r="62" spans="2:4" ht="30" x14ac:dyDescent="0.15">
      <c r="B62" s="28" t="s">
        <v>40</v>
      </c>
      <c r="C62" s="29">
        <v>2000</v>
      </c>
      <c r="D62" s="30">
        <v>69.5</v>
      </c>
    </row>
    <row r="63" spans="2:4" ht="30" x14ac:dyDescent="0.15">
      <c r="B63" s="28" t="s">
        <v>40</v>
      </c>
      <c r="C63" s="29">
        <v>2005</v>
      </c>
      <c r="D63" s="30">
        <v>71.400000000000006</v>
      </c>
    </row>
    <row r="64" spans="2:4" ht="30" x14ac:dyDescent="0.15">
      <c r="B64" s="28" t="s">
        <v>40</v>
      </c>
      <c r="C64" s="29">
        <v>2010</v>
      </c>
      <c r="D64" s="30">
        <v>76.5</v>
      </c>
    </row>
    <row r="65" spans="2:4" ht="30" x14ac:dyDescent="0.15">
      <c r="B65" s="28" t="s">
        <v>40</v>
      </c>
      <c r="C65" s="29">
        <v>2015</v>
      </c>
      <c r="D65" s="30">
        <v>60.7</v>
      </c>
    </row>
    <row r="66" spans="2:4" ht="30" x14ac:dyDescent="0.15">
      <c r="B66" s="28" t="s">
        <v>40</v>
      </c>
      <c r="C66" s="29">
        <v>2020</v>
      </c>
      <c r="D66" s="30">
        <v>51.8</v>
      </c>
    </row>
    <row r="67" spans="2:4" ht="30" x14ac:dyDescent="0.15">
      <c r="B67" s="28" t="s">
        <v>40</v>
      </c>
      <c r="C67" s="29">
        <v>2025</v>
      </c>
      <c r="D67" s="30">
        <v>34.299999999999997</v>
      </c>
    </row>
    <row r="68" spans="2:4" ht="30" x14ac:dyDescent="0.15">
      <c r="B68" s="28" t="s">
        <v>40</v>
      </c>
      <c r="C68" s="29">
        <v>2030</v>
      </c>
      <c r="D68" s="30">
        <v>12.6</v>
      </c>
    </row>
    <row r="69" spans="2:4" ht="30" x14ac:dyDescent="0.15">
      <c r="B69" s="28" t="s">
        <v>40</v>
      </c>
      <c r="C69" s="29">
        <v>2035</v>
      </c>
      <c r="D69" s="30">
        <v>10.4</v>
      </c>
    </row>
    <row r="70" spans="2:4" ht="30" x14ac:dyDescent="0.15">
      <c r="B70" s="28" t="s">
        <v>40</v>
      </c>
      <c r="C70" s="29">
        <v>2040</v>
      </c>
      <c r="D70" s="30">
        <v>10.5</v>
      </c>
    </row>
    <row r="71" spans="2:4" ht="30" x14ac:dyDescent="0.15">
      <c r="B71" s="28" t="s">
        <v>40</v>
      </c>
      <c r="C71" s="29">
        <v>2045</v>
      </c>
      <c r="D71" s="30">
        <v>10.5</v>
      </c>
    </row>
    <row r="72" spans="2:4" ht="30" x14ac:dyDescent="0.15">
      <c r="B72" s="28" t="s">
        <v>40</v>
      </c>
      <c r="C72" s="29">
        <v>2050</v>
      </c>
      <c r="D72" s="30">
        <v>10.5</v>
      </c>
    </row>
    <row r="73" spans="2:4" ht="30" x14ac:dyDescent="0.15">
      <c r="B73" s="28" t="s">
        <v>41</v>
      </c>
      <c r="C73" s="29">
        <v>1971</v>
      </c>
      <c r="D73" s="30">
        <v>0</v>
      </c>
    </row>
    <row r="74" spans="2:4" ht="30" x14ac:dyDescent="0.15">
      <c r="B74" s="28" t="s">
        <v>41</v>
      </c>
      <c r="C74" s="29">
        <v>1975</v>
      </c>
      <c r="D74" s="30">
        <v>0</v>
      </c>
    </row>
    <row r="75" spans="2:4" ht="30" x14ac:dyDescent="0.15">
      <c r="B75" s="28" t="s">
        <v>41</v>
      </c>
      <c r="C75" s="29">
        <v>1980</v>
      </c>
      <c r="D75" s="30">
        <v>2.63</v>
      </c>
    </row>
    <row r="76" spans="2:4" ht="30" x14ac:dyDescent="0.15">
      <c r="B76" s="28" t="s">
        <v>41</v>
      </c>
      <c r="C76" s="29">
        <v>1985</v>
      </c>
      <c r="D76" s="30">
        <v>3.22</v>
      </c>
    </row>
    <row r="77" spans="2:4" ht="30" x14ac:dyDescent="0.15">
      <c r="B77" s="28" t="s">
        <v>41</v>
      </c>
      <c r="C77" s="29">
        <v>1990</v>
      </c>
      <c r="D77" s="30">
        <v>3.36</v>
      </c>
    </row>
    <row r="78" spans="2:4" ht="30" x14ac:dyDescent="0.15">
      <c r="B78" s="28" t="s">
        <v>41</v>
      </c>
      <c r="C78" s="29">
        <v>1995</v>
      </c>
      <c r="D78" s="30">
        <v>6.93</v>
      </c>
    </row>
    <row r="79" spans="2:4" ht="30" x14ac:dyDescent="0.15">
      <c r="B79" s="28" t="s">
        <v>41</v>
      </c>
      <c r="C79" s="29">
        <v>2000</v>
      </c>
      <c r="D79" s="30">
        <v>24.9</v>
      </c>
    </row>
    <row r="80" spans="2:4" ht="30" x14ac:dyDescent="0.15">
      <c r="B80" s="28" t="s">
        <v>41</v>
      </c>
      <c r="C80" s="29">
        <v>2005</v>
      </c>
      <c r="D80" s="30">
        <v>46.5</v>
      </c>
    </row>
    <row r="81" spans="2:4" ht="30" x14ac:dyDescent="0.15">
      <c r="B81" s="28" t="s">
        <v>41</v>
      </c>
      <c r="C81" s="29">
        <v>2010</v>
      </c>
      <c r="D81" s="30">
        <v>101</v>
      </c>
    </row>
    <row r="82" spans="2:4" ht="30" x14ac:dyDescent="0.15">
      <c r="B82" s="28" t="s">
        <v>41</v>
      </c>
      <c r="C82" s="29">
        <v>2015</v>
      </c>
      <c r="D82" s="30">
        <v>116</v>
      </c>
    </row>
    <row r="83" spans="2:4" ht="30" x14ac:dyDescent="0.15">
      <c r="B83" s="28" t="s">
        <v>41</v>
      </c>
      <c r="C83" s="29">
        <v>2020</v>
      </c>
      <c r="D83" s="30">
        <v>115</v>
      </c>
    </row>
    <row r="84" spans="2:4" ht="30" x14ac:dyDescent="0.15">
      <c r="B84" s="28" t="s">
        <v>41</v>
      </c>
      <c r="C84" s="29">
        <v>2025</v>
      </c>
      <c r="D84" s="30">
        <v>112</v>
      </c>
    </row>
    <row r="85" spans="2:4" ht="30" x14ac:dyDescent="0.15">
      <c r="B85" s="28" t="s">
        <v>41</v>
      </c>
      <c r="C85" s="29">
        <v>2030</v>
      </c>
      <c r="D85" s="30">
        <v>142</v>
      </c>
    </row>
    <row r="86" spans="2:4" ht="30" x14ac:dyDescent="0.15">
      <c r="B86" s="28" t="s">
        <v>41</v>
      </c>
      <c r="C86" s="29">
        <v>2035</v>
      </c>
      <c r="D86" s="30">
        <v>102</v>
      </c>
    </row>
    <row r="87" spans="2:4" ht="30" x14ac:dyDescent="0.15">
      <c r="B87" s="28" t="s">
        <v>41</v>
      </c>
      <c r="C87" s="29">
        <v>2040</v>
      </c>
      <c r="D87" s="30">
        <v>100</v>
      </c>
    </row>
    <row r="88" spans="2:4" ht="30" x14ac:dyDescent="0.15">
      <c r="B88" s="28" t="s">
        <v>41</v>
      </c>
      <c r="C88" s="29">
        <v>2045</v>
      </c>
      <c r="D88" s="30">
        <v>90.3</v>
      </c>
    </row>
    <row r="89" spans="2:4" ht="30" x14ac:dyDescent="0.15">
      <c r="B89" s="28" t="s">
        <v>41</v>
      </c>
      <c r="C89" s="29">
        <v>2050</v>
      </c>
      <c r="D89" s="30">
        <v>59.7</v>
      </c>
    </row>
    <row r="90" spans="2:4" ht="15" x14ac:dyDescent="0.15">
      <c r="B90" s="28" t="s">
        <v>42</v>
      </c>
      <c r="C90" s="29">
        <v>1971</v>
      </c>
      <c r="D90" s="30">
        <v>2.41</v>
      </c>
    </row>
    <row r="91" spans="2:4" ht="15" x14ac:dyDescent="0.15">
      <c r="B91" s="28" t="s">
        <v>42</v>
      </c>
      <c r="C91" s="29">
        <v>1975</v>
      </c>
      <c r="D91" s="30">
        <v>6.27</v>
      </c>
    </row>
    <row r="92" spans="2:4" ht="15" x14ac:dyDescent="0.15">
      <c r="B92" s="28" t="s">
        <v>42</v>
      </c>
      <c r="C92" s="29">
        <v>1980</v>
      </c>
      <c r="D92" s="30">
        <v>8.5299999999999994</v>
      </c>
    </row>
    <row r="93" spans="2:4" ht="15" x14ac:dyDescent="0.15">
      <c r="B93" s="28" t="s">
        <v>42</v>
      </c>
      <c r="C93" s="29">
        <v>1985</v>
      </c>
      <c r="D93" s="30">
        <v>14.3</v>
      </c>
    </row>
    <row r="94" spans="2:4" ht="15" x14ac:dyDescent="0.15">
      <c r="B94" s="28" t="s">
        <v>42</v>
      </c>
      <c r="C94" s="29">
        <v>1990</v>
      </c>
      <c r="D94" s="30">
        <v>19.5</v>
      </c>
    </row>
    <row r="95" spans="2:4" ht="15" x14ac:dyDescent="0.15">
      <c r="B95" s="28" t="s">
        <v>42</v>
      </c>
      <c r="C95" s="29">
        <v>1995</v>
      </c>
      <c r="D95" s="30">
        <v>19.399999999999999</v>
      </c>
    </row>
    <row r="96" spans="2:4" ht="15" x14ac:dyDescent="0.15">
      <c r="B96" s="28" t="s">
        <v>42</v>
      </c>
      <c r="C96" s="29">
        <v>2000</v>
      </c>
      <c r="D96" s="30">
        <v>32.299999999999997</v>
      </c>
    </row>
    <row r="97" spans="2:4" ht="15" x14ac:dyDescent="0.15">
      <c r="B97" s="28" t="s">
        <v>42</v>
      </c>
      <c r="C97" s="29">
        <v>2005</v>
      </c>
      <c r="D97" s="30">
        <v>45.8</v>
      </c>
    </row>
    <row r="98" spans="2:4" ht="15" x14ac:dyDescent="0.15">
      <c r="B98" s="28" t="s">
        <v>42</v>
      </c>
      <c r="C98" s="29">
        <v>2010</v>
      </c>
      <c r="D98" s="30">
        <v>56.5</v>
      </c>
    </row>
    <row r="99" spans="2:4" ht="15" x14ac:dyDescent="0.15">
      <c r="B99" s="28" t="s">
        <v>42</v>
      </c>
      <c r="C99" s="29">
        <v>2015</v>
      </c>
      <c r="D99" s="30">
        <v>45.1</v>
      </c>
    </row>
    <row r="100" spans="2:4" ht="15" x14ac:dyDescent="0.15">
      <c r="B100" s="28" t="s">
        <v>42</v>
      </c>
      <c r="C100" s="29">
        <v>2020</v>
      </c>
      <c r="D100" s="30">
        <v>56.4</v>
      </c>
    </row>
    <row r="101" spans="2:4" ht="15" x14ac:dyDescent="0.15">
      <c r="B101" s="28" t="s">
        <v>42</v>
      </c>
      <c r="C101" s="29">
        <v>2025</v>
      </c>
      <c r="D101" s="30">
        <v>66.900000000000006</v>
      </c>
    </row>
    <row r="102" spans="2:4" ht="15" x14ac:dyDescent="0.15">
      <c r="B102" s="28" t="s">
        <v>42</v>
      </c>
      <c r="C102" s="29">
        <v>2030</v>
      </c>
      <c r="D102" s="30">
        <v>43.7</v>
      </c>
    </row>
    <row r="103" spans="2:4" ht="15" x14ac:dyDescent="0.15">
      <c r="B103" s="28" t="s">
        <v>42</v>
      </c>
      <c r="C103" s="29">
        <v>2035</v>
      </c>
      <c r="D103" s="30">
        <v>35.200000000000003</v>
      </c>
    </row>
    <row r="104" spans="2:4" ht="15" x14ac:dyDescent="0.15">
      <c r="B104" s="28" t="s">
        <v>42</v>
      </c>
      <c r="C104" s="29">
        <v>2040</v>
      </c>
      <c r="D104" s="30">
        <v>25.8</v>
      </c>
    </row>
    <row r="105" spans="2:4" ht="15" x14ac:dyDescent="0.15">
      <c r="B105" s="28" t="s">
        <v>42</v>
      </c>
      <c r="C105" s="29">
        <v>2045</v>
      </c>
      <c r="D105" s="30">
        <v>19</v>
      </c>
    </row>
    <row r="106" spans="2:4" ht="16" thickBot="1" x14ac:dyDescent="0.2">
      <c r="B106" s="31" t="s">
        <v>42</v>
      </c>
      <c r="C106" s="32">
        <v>2050</v>
      </c>
      <c r="D106" s="33">
        <v>13.1</v>
      </c>
    </row>
    <row r="107" spans="2:4" ht="13" thickTop="1" x14ac:dyDescent="0.1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A8970-D3AF-3A4A-9A6B-A998F39509DA}">
  <dimension ref="B1:F44"/>
  <sheetViews>
    <sheetView workbookViewId="0">
      <selection activeCell="G38" sqref="G38"/>
    </sheetView>
  </sheetViews>
  <sheetFormatPr baseColWidth="10" defaultRowHeight="12" x14ac:dyDescent="0.15"/>
  <cols>
    <col min="4" max="4" width="25.19921875" bestFit="1" customWidth="1"/>
    <col min="5" max="5" width="14.59765625" bestFit="1" customWidth="1"/>
    <col min="6" max="6" width="16.796875" customWidth="1"/>
  </cols>
  <sheetData>
    <row r="1" spans="2:6" ht="14" x14ac:dyDescent="0.15">
      <c r="B1" s="54" t="s">
        <v>592</v>
      </c>
    </row>
    <row r="2" spans="2:6" ht="14" x14ac:dyDescent="0.15">
      <c r="B2" s="54"/>
    </row>
    <row r="3" spans="2:6" ht="14" x14ac:dyDescent="0.15">
      <c r="B3" s="4" t="s">
        <v>43</v>
      </c>
      <c r="C3" s="41" t="s">
        <v>45</v>
      </c>
      <c r="D3" s="41" t="s">
        <v>44</v>
      </c>
      <c r="E3" s="41" t="s">
        <v>46</v>
      </c>
      <c r="F3" s="41" t="s">
        <v>47</v>
      </c>
    </row>
    <row r="4" spans="2:6" ht="14" x14ac:dyDescent="0.15">
      <c r="B4" s="4">
        <v>2010</v>
      </c>
      <c r="C4" s="4">
        <v>131</v>
      </c>
      <c r="D4" s="4"/>
      <c r="E4" s="4"/>
      <c r="F4" s="4"/>
    </row>
    <row r="5" spans="2:6" ht="14" x14ac:dyDescent="0.15">
      <c r="B5" s="4">
        <v>2011</v>
      </c>
      <c r="C5" s="4">
        <v>135</v>
      </c>
      <c r="D5" s="4"/>
      <c r="E5" s="4"/>
      <c r="F5" s="4"/>
    </row>
    <row r="6" spans="2:6" ht="14" x14ac:dyDescent="0.15">
      <c r="B6" s="4">
        <v>2012</v>
      </c>
      <c r="C6" s="4">
        <v>140</v>
      </c>
      <c r="D6" s="4"/>
      <c r="E6" s="4"/>
      <c r="F6" s="4"/>
    </row>
    <row r="7" spans="2:6" ht="14" x14ac:dyDescent="0.15">
      <c r="B7" s="4">
        <v>2013</v>
      </c>
      <c r="C7" s="4">
        <v>143</v>
      </c>
      <c r="D7" s="4"/>
      <c r="E7" s="4"/>
      <c r="F7" s="4"/>
    </row>
    <row r="8" spans="2:6" ht="14" x14ac:dyDescent="0.15">
      <c r="B8" s="4">
        <v>2014</v>
      </c>
      <c r="C8" s="4">
        <v>145</v>
      </c>
      <c r="D8" s="4"/>
      <c r="E8" s="4"/>
      <c r="F8" s="4"/>
    </row>
    <row r="9" spans="2:6" ht="14" x14ac:dyDescent="0.15">
      <c r="B9" s="4">
        <v>2015</v>
      </c>
      <c r="C9" s="4">
        <v>141</v>
      </c>
      <c r="D9" s="4"/>
      <c r="E9" s="4"/>
      <c r="F9" s="4"/>
    </row>
    <row r="10" spans="2:6" ht="14" x14ac:dyDescent="0.15">
      <c r="B10" s="4">
        <v>2016</v>
      </c>
      <c r="C10" s="4">
        <v>144</v>
      </c>
      <c r="D10" s="4"/>
      <c r="E10" s="4"/>
      <c r="F10" s="4"/>
    </row>
    <row r="11" spans="2:6" ht="14" x14ac:dyDescent="0.15">
      <c r="B11" s="4">
        <v>2017</v>
      </c>
      <c r="C11" s="4">
        <v>142</v>
      </c>
      <c r="D11" s="4"/>
      <c r="E11" s="4"/>
      <c r="F11" s="4"/>
    </row>
    <row r="12" spans="2:6" ht="14" x14ac:dyDescent="0.15">
      <c r="B12" s="4">
        <v>2018</v>
      </c>
      <c r="C12" s="4">
        <v>144</v>
      </c>
      <c r="D12" s="4"/>
      <c r="E12" s="4"/>
      <c r="F12" s="4"/>
    </row>
    <row r="13" spans="2:6" ht="14" x14ac:dyDescent="0.15">
      <c r="B13" s="4">
        <v>2019</v>
      </c>
      <c r="C13" s="4">
        <v>142</v>
      </c>
      <c r="D13" s="4"/>
      <c r="E13" s="4"/>
      <c r="F13" s="4"/>
    </row>
    <row r="14" spans="2:6" ht="14" x14ac:dyDescent="0.15">
      <c r="B14" s="4">
        <v>2020</v>
      </c>
      <c r="C14" s="4">
        <v>147</v>
      </c>
      <c r="D14" s="4"/>
      <c r="E14" s="4">
        <v>0</v>
      </c>
      <c r="F14" s="4">
        <v>0</v>
      </c>
    </row>
    <row r="15" spans="2:6" ht="14" x14ac:dyDescent="0.15">
      <c r="B15" s="4">
        <v>2021</v>
      </c>
      <c r="C15" s="4"/>
      <c r="D15" s="4">
        <v>150</v>
      </c>
      <c r="E15" s="4">
        <v>4.4943820224719104</v>
      </c>
      <c r="F15" s="4">
        <v>2.808988764044944</v>
      </c>
    </row>
    <row r="16" spans="2:6" ht="14" x14ac:dyDescent="0.15">
      <c r="B16" s="4">
        <v>2022</v>
      </c>
      <c r="C16" s="4"/>
      <c r="D16" s="4">
        <v>151.5</v>
      </c>
      <c r="E16" s="4">
        <v>8.9887640449438209</v>
      </c>
      <c r="F16" s="4">
        <v>5.617977528089888</v>
      </c>
    </row>
    <row r="17" spans="2:6" ht="14" x14ac:dyDescent="0.15">
      <c r="B17" s="4">
        <v>2023</v>
      </c>
      <c r="C17" s="4"/>
      <c r="D17" s="4">
        <v>153.01500000000001</v>
      </c>
      <c r="E17" s="4">
        <v>13.483146067415731</v>
      </c>
      <c r="F17" s="4">
        <v>8.4269662921348321</v>
      </c>
    </row>
    <row r="18" spans="2:6" ht="14" x14ac:dyDescent="0.15">
      <c r="B18" s="4">
        <v>2024</v>
      </c>
      <c r="C18" s="4"/>
      <c r="D18" s="4">
        <v>154.54515000000001</v>
      </c>
      <c r="E18" s="4">
        <v>17.977528089887642</v>
      </c>
      <c r="F18" s="4">
        <v>11.235955056179776</v>
      </c>
    </row>
    <row r="19" spans="2:6" ht="14" x14ac:dyDescent="0.15">
      <c r="B19" s="4">
        <v>2025</v>
      </c>
      <c r="C19" s="4"/>
      <c r="D19" s="4">
        <v>156.09060150000002</v>
      </c>
      <c r="E19" s="4">
        <v>22.471910112359552</v>
      </c>
      <c r="F19" s="4">
        <v>14.04494382022472</v>
      </c>
    </row>
    <row r="20" spans="2:6" ht="14" x14ac:dyDescent="0.15">
      <c r="B20" s="4">
        <v>2026</v>
      </c>
      <c r="C20" s="4"/>
      <c r="D20" s="4">
        <v>157.65150751500002</v>
      </c>
      <c r="E20" s="4">
        <v>26.966292134831463</v>
      </c>
      <c r="F20" s="4">
        <v>16.853932584269664</v>
      </c>
    </row>
    <row r="21" spans="2:6" ht="14" x14ac:dyDescent="0.15">
      <c r="B21" s="4">
        <v>2027</v>
      </c>
      <c r="C21" s="4"/>
      <c r="D21" s="4">
        <v>159.22802259015003</v>
      </c>
      <c r="E21" s="4">
        <v>31.460674157303369</v>
      </c>
      <c r="F21" s="4">
        <v>19.662921348314608</v>
      </c>
    </row>
    <row r="22" spans="2:6" ht="14" x14ac:dyDescent="0.15">
      <c r="B22" s="4">
        <v>2028</v>
      </c>
      <c r="C22" s="4"/>
      <c r="D22" s="4">
        <v>160.82030281605154</v>
      </c>
      <c r="E22" s="4">
        <v>35.955056179775283</v>
      </c>
      <c r="F22" s="4">
        <v>22.471910112359552</v>
      </c>
    </row>
    <row r="23" spans="2:6" ht="14" x14ac:dyDescent="0.15">
      <c r="B23" s="4">
        <v>2029</v>
      </c>
      <c r="C23" s="4"/>
      <c r="D23" s="4">
        <v>162.42850584421205</v>
      </c>
      <c r="E23" s="4">
        <v>40.449438202247194</v>
      </c>
      <c r="F23" s="4">
        <v>25.280898876404496</v>
      </c>
    </row>
    <row r="24" spans="2:6" ht="14" x14ac:dyDescent="0.15">
      <c r="B24" s="4">
        <v>2030</v>
      </c>
      <c r="C24" s="4"/>
      <c r="D24" s="4">
        <v>164.05279090265418</v>
      </c>
      <c r="E24" s="4">
        <v>44.943820224719104</v>
      </c>
      <c r="F24" s="4">
        <v>28.08988764044944</v>
      </c>
    </row>
    <row r="25" spans="2:6" ht="14" x14ac:dyDescent="0.15">
      <c r="B25" s="4">
        <v>2031</v>
      </c>
      <c r="C25" s="4"/>
      <c r="D25" s="4">
        <v>165.69331881168071</v>
      </c>
      <c r="E25" s="4">
        <v>46.348314606741575</v>
      </c>
      <c r="F25" s="4">
        <v>42.415730337078656</v>
      </c>
    </row>
    <row r="26" spans="2:6" ht="14" x14ac:dyDescent="0.15">
      <c r="B26" s="4">
        <v>2032</v>
      </c>
      <c r="C26" s="4"/>
      <c r="D26" s="4">
        <v>167.35025199979751</v>
      </c>
      <c r="E26" s="4">
        <v>47.752808988764045</v>
      </c>
      <c r="F26" s="4">
        <v>56.741573033707873</v>
      </c>
    </row>
    <row r="27" spans="2:6" ht="14" x14ac:dyDescent="0.15">
      <c r="B27" s="4">
        <v>2033</v>
      </c>
      <c r="C27" s="4"/>
      <c r="D27" s="4">
        <v>169.02375451979549</v>
      </c>
      <c r="E27" s="4">
        <v>49.157303370786522</v>
      </c>
      <c r="F27" s="4">
        <v>71.067415730337075</v>
      </c>
    </row>
    <row r="28" spans="2:6" ht="14" x14ac:dyDescent="0.15">
      <c r="B28" s="4">
        <v>2034</v>
      </c>
      <c r="C28" s="4"/>
      <c r="D28" s="4">
        <v>170.71399206499345</v>
      </c>
      <c r="E28" s="4">
        <v>50.561797752808992</v>
      </c>
      <c r="F28" s="4">
        <v>85.393258426966298</v>
      </c>
    </row>
    <row r="29" spans="2:6" ht="14" x14ac:dyDescent="0.15">
      <c r="B29" s="4">
        <v>2035</v>
      </c>
      <c r="C29" s="4"/>
      <c r="D29" s="4">
        <v>172.42113198564337</v>
      </c>
      <c r="E29" s="4">
        <v>51.966292134831463</v>
      </c>
      <c r="F29" s="4">
        <v>99.719101123595522</v>
      </c>
    </row>
    <row r="30" spans="2:6" ht="14" x14ac:dyDescent="0.15">
      <c r="B30" s="4">
        <v>2036</v>
      </c>
      <c r="C30" s="4"/>
      <c r="D30" s="4">
        <v>174.14534330549981</v>
      </c>
      <c r="E30" s="4">
        <v>53.370786516853933</v>
      </c>
      <c r="F30" s="4">
        <v>114.04494382022472</v>
      </c>
    </row>
    <row r="31" spans="2:6" ht="14" x14ac:dyDescent="0.15">
      <c r="B31" s="4">
        <v>2037</v>
      </c>
      <c r="C31" s="4"/>
      <c r="D31" s="4">
        <v>175.88679673855481</v>
      </c>
      <c r="E31" s="4">
        <v>54.775280898876403</v>
      </c>
      <c r="F31" s="4">
        <v>128.37078651685394</v>
      </c>
    </row>
    <row r="32" spans="2:6" ht="14" x14ac:dyDescent="0.15">
      <c r="B32" s="4">
        <v>2038</v>
      </c>
      <c r="C32" s="4"/>
      <c r="D32" s="4">
        <v>177.64566470594036</v>
      </c>
      <c r="E32" s="4">
        <v>56.17977528089888</v>
      </c>
      <c r="F32" s="4">
        <v>142.69662921348316</v>
      </c>
    </row>
    <row r="33" spans="2:6" ht="14" x14ac:dyDescent="0.15">
      <c r="B33" s="4">
        <v>2039</v>
      </c>
      <c r="C33" s="4"/>
      <c r="D33" s="4">
        <v>179.42212135299977</v>
      </c>
      <c r="E33" s="4">
        <v>57.584269662921351</v>
      </c>
      <c r="F33" s="4">
        <v>157.02247191011236</v>
      </c>
    </row>
    <row r="34" spans="2:6" ht="14" x14ac:dyDescent="0.15">
      <c r="B34" s="4">
        <v>2040</v>
      </c>
      <c r="C34" s="4"/>
      <c r="D34" s="4">
        <v>181.21634256652976</v>
      </c>
      <c r="E34" s="4">
        <v>58.988764044943821</v>
      </c>
      <c r="F34" s="4">
        <v>171.34831460674158</v>
      </c>
    </row>
    <row r="35" spans="2:6" ht="14" x14ac:dyDescent="0.15">
      <c r="B35" s="4">
        <v>2041</v>
      </c>
      <c r="C35" s="4"/>
      <c r="D35" s="4">
        <v>183.02850599219505</v>
      </c>
      <c r="E35" s="4">
        <v>60.393258426966298</v>
      </c>
      <c r="F35" s="4">
        <v>185.67415730337081</v>
      </c>
    </row>
    <row r="36" spans="2:6" ht="14" x14ac:dyDescent="0.15">
      <c r="B36" s="4">
        <v>2042</v>
      </c>
      <c r="C36" s="4"/>
      <c r="D36" s="4">
        <v>184.858791052117</v>
      </c>
      <c r="E36" s="4">
        <v>61.797752808988761</v>
      </c>
      <c r="F36" s="4">
        <v>200</v>
      </c>
    </row>
    <row r="37" spans="2:6" ht="14" x14ac:dyDescent="0.15">
      <c r="B37" s="4">
        <v>2043</v>
      </c>
      <c r="C37" s="4"/>
      <c r="D37" s="4">
        <v>186.70737896263816</v>
      </c>
      <c r="E37" s="4">
        <v>63.202247191011239</v>
      </c>
      <c r="F37" s="4">
        <v>214.32584269662922</v>
      </c>
    </row>
    <row r="38" spans="2:6" ht="14" x14ac:dyDescent="0.15">
      <c r="B38" s="4">
        <v>2044</v>
      </c>
      <c r="C38" s="4"/>
      <c r="D38" s="4">
        <v>188.57445275226453</v>
      </c>
      <c r="E38" s="4">
        <v>64.606741573033702</v>
      </c>
      <c r="F38" s="4">
        <v>228.65168539325842</v>
      </c>
    </row>
    <row r="39" spans="2:6" ht="14" x14ac:dyDescent="0.15">
      <c r="B39" s="4">
        <v>2045</v>
      </c>
      <c r="C39" s="4"/>
      <c r="D39" s="4">
        <v>190.4601972797872</v>
      </c>
      <c r="E39" s="4">
        <v>66.011235955056179</v>
      </c>
      <c r="F39" s="4">
        <v>242.97752808988764</v>
      </c>
    </row>
    <row r="40" spans="2:6" ht="14" x14ac:dyDescent="0.15">
      <c r="B40" s="4">
        <v>2046</v>
      </c>
      <c r="C40" s="4"/>
      <c r="D40" s="4">
        <v>192.36479925258507</v>
      </c>
      <c r="E40" s="4">
        <v>67.415730337078656</v>
      </c>
      <c r="F40" s="4">
        <v>257.30337078651689</v>
      </c>
    </row>
    <row r="41" spans="2:6" ht="14" x14ac:dyDescent="0.15">
      <c r="B41" s="4">
        <v>2047</v>
      </c>
      <c r="C41" s="4"/>
      <c r="D41" s="4">
        <v>194.28844724511092</v>
      </c>
      <c r="E41" s="4">
        <v>68.82022471910112</v>
      </c>
      <c r="F41" s="4">
        <v>271.62921348314609</v>
      </c>
    </row>
    <row r="42" spans="2:6" ht="14" x14ac:dyDescent="0.15">
      <c r="B42" s="4">
        <v>2048</v>
      </c>
      <c r="C42" s="4"/>
      <c r="D42" s="4">
        <v>196.23133171756203</v>
      </c>
      <c r="E42" s="4">
        <v>70.224719101123597</v>
      </c>
      <c r="F42" s="4">
        <v>285.95505617977528</v>
      </c>
    </row>
    <row r="43" spans="2:6" ht="14" x14ac:dyDescent="0.15">
      <c r="B43" s="4">
        <v>2049</v>
      </c>
      <c r="C43" s="4"/>
      <c r="D43" s="4">
        <v>198.19364503473764</v>
      </c>
      <c r="E43" s="4">
        <v>71.62921348314606</v>
      </c>
      <c r="F43" s="4">
        <v>300.28089887640448</v>
      </c>
    </row>
    <row r="44" spans="2:6" ht="14" x14ac:dyDescent="0.15">
      <c r="B44" s="4">
        <v>2050</v>
      </c>
      <c r="C44" s="4"/>
      <c r="D44" s="4">
        <v>200.17558148508502</v>
      </c>
      <c r="E44" s="4">
        <v>73.033707865168537</v>
      </c>
      <c r="F44" s="4">
        <v>314.60674157303373</v>
      </c>
    </row>
  </sheetData>
  <pageMargins left="0.7" right="0.7" top="0.75" bottom="0.75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03CEEC-3B17-C643-9CDE-E8065D16804F}">
  <dimension ref="B1:C38"/>
  <sheetViews>
    <sheetView workbookViewId="0">
      <selection activeCell="N10" sqref="N10"/>
    </sheetView>
  </sheetViews>
  <sheetFormatPr baseColWidth="10" defaultRowHeight="12" x14ac:dyDescent="0.15"/>
  <cols>
    <col min="2" max="2" width="49.3984375" customWidth="1"/>
  </cols>
  <sheetData>
    <row r="1" spans="2:3" ht="13" thickBot="1" x14ac:dyDescent="0.2"/>
    <row r="2" spans="2:3" ht="14" x14ac:dyDescent="0.15">
      <c r="B2" s="37" t="s">
        <v>84</v>
      </c>
      <c r="C2" s="38" t="s">
        <v>906</v>
      </c>
    </row>
    <row r="3" spans="2:3" ht="14" x14ac:dyDescent="0.15">
      <c r="B3" s="9" t="s">
        <v>48</v>
      </c>
      <c r="C3" s="35">
        <v>67</v>
      </c>
    </row>
    <row r="4" spans="2:3" ht="14" x14ac:dyDescent="0.15">
      <c r="B4" s="9" t="s">
        <v>49</v>
      </c>
      <c r="C4" s="35">
        <v>140</v>
      </c>
    </row>
    <row r="5" spans="2:3" ht="14" x14ac:dyDescent="0.15">
      <c r="B5" s="9" t="s">
        <v>50</v>
      </c>
      <c r="C5" s="35">
        <v>40</v>
      </c>
    </row>
    <row r="6" spans="2:3" ht="14" x14ac:dyDescent="0.15">
      <c r="B6" s="9" t="s">
        <v>51</v>
      </c>
      <c r="C6" s="35">
        <v>93</v>
      </c>
    </row>
    <row r="7" spans="2:3" ht="14" x14ac:dyDescent="0.15">
      <c r="B7" s="9" t="s">
        <v>52</v>
      </c>
      <c r="C7" s="35">
        <v>33</v>
      </c>
    </row>
    <row r="8" spans="2:3" ht="14" x14ac:dyDescent="0.15">
      <c r="B8" s="9" t="s">
        <v>53</v>
      </c>
      <c r="C8" s="35">
        <v>67</v>
      </c>
    </row>
    <row r="9" spans="2:3" ht="14" x14ac:dyDescent="0.15">
      <c r="B9" s="9" t="s">
        <v>54</v>
      </c>
      <c r="C9" s="35">
        <v>55</v>
      </c>
    </row>
    <row r="10" spans="2:3" ht="14" x14ac:dyDescent="0.15">
      <c r="B10" s="9" t="s">
        <v>55</v>
      </c>
      <c r="C10" s="35">
        <v>4</v>
      </c>
    </row>
    <row r="11" spans="2:3" ht="14" x14ac:dyDescent="0.15">
      <c r="B11" s="9" t="s">
        <v>56</v>
      </c>
      <c r="C11" s="35">
        <v>41</v>
      </c>
    </row>
    <row r="12" spans="2:3" ht="14" x14ac:dyDescent="0.15">
      <c r="B12" s="9" t="s">
        <v>57</v>
      </c>
      <c r="C12" s="35">
        <v>50</v>
      </c>
    </row>
    <row r="13" spans="2:3" ht="14" x14ac:dyDescent="0.15">
      <c r="B13" s="9" t="s">
        <v>58</v>
      </c>
      <c r="C13" s="35">
        <v>53</v>
      </c>
    </row>
    <row r="14" spans="2:3" ht="14" x14ac:dyDescent="0.15">
      <c r="B14" s="9" t="s">
        <v>59</v>
      </c>
      <c r="C14" s="35">
        <v>59</v>
      </c>
    </row>
    <row r="15" spans="2:3" ht="14" x14ac:dyDescent="0.15">
      <c r="B15" s="9" t="s">
        <v>60</v>
      </c>
      <c r="C15" s="35">
        <v>34</v>
      </c>
    </row>
    <row r="16" spans="2:3" ht="14" x14ac:dyDescent="0.15">
      <c r="B16" s="9" t="s">
        <v>61</v>
      </c>
      <c r="C16" s="35">
        <v>81</v>
      </c>
    </row>
    <row r="17" spans="2:3" ht="14" x14ac:dyDescent="0.15">
      <c r="B17" s="9" t="s">
        <v>62</v>
      </c>
      <c r="C17" s="35">
        <v>10</v>
      </c>
    </row>
    <row r="18" spans="2:3" ht="14" x14ac:dyDescent="0.15">
      <c r="B18" s="9" t="s">
        <v>63</v>
      </c>
      <c r="C18" s="35">
        <v>49</v>
      </c>
    </row>
    <row r="19" spans="2:3" ht="14" x14ac:dyDescent="0.15">
      <c r="B19" s="9" t="s">
        <v>64</v>
      </c>
      <c r="C19" s="35">
        <v>1</v>
      </c>
    </row>
    <row r="20" spans="2:3" ht="14" x14ac:dyDescent="0.15">
      <c r="B20" s="9" t="s">
        <v>65</v>
      </c>
      <c r="C20" s="35">
        <v>81</v>
      </c>
    </row>
    <row r="21" spans="2:3" ht="14" x14ac:dyDescent="0.15">
      <c r="B21" s="9" t="s">
        <v>66</v>
      </c>
      <c r="C21" s="35">
        <v>70</v>
      </c>
    </row>
    <row r="22" spans="2:3" ht="14" x14ac:dyDescent="0.15">
      <c r="B22" s="9" t="s">
        <v>67</v>
      </c>
      <c r="C22" s="35">
        <v>85</v>
      </c>
    </row>
    <row r="23" spans="2:3" ht="14" x14ac:dyDescent="0.15">
      <c r="B23" s="9" t="s">
        <v>68</v>
      </c>
      <c r="C23" s="35">
        <v>31</v>
      </c>
    </row>
    <row r="24" spans="2:3" ht="14" x14ac:dyDescent="0.15">
      <c r="B24" s="9" t="s">
        <v>69</v>
      </c>
      <c r="C24" s="35">
        <v>50</v>
      </c>
    </row>
    <row r="25" spans="2:3" ht="14" x14ac:dyDescent="0.15">
      <c r="B25" s="9" t="s">
        <v>70</v>
      </c>
      <c r="C25" s="35">
        <v>94</v>
      </c>
    </row>
    <row r="26" spans="2:3" ht="14" x14ac:dyDescent="0.15">
      <c r="B26" s="9" t="s">
        <v>71</v>
      </c>
      <c r="C26" s="35">
        <v>36</v>
      </c>
    </row>
    <row r="27" spans="2:3" ht="14" x14ac:dyDescent="0.15">
      <c r="B27" s="9" t="s">
        <v>72</v>
      </c>
      <c r="C27" s="35">
        <v>55</v>
      </c>
    </row>
    <row r="28" spans="2:3" ht="14" x14ac:dyDescent="0.15">
      <c r="B28" s="9" t="s">
        <v>73</v>
      </c>
      <c r="C28" s="35">
        <v>80</v>
      </c>
    </row>
    <row r="29" spans="2:3" ht="14" x14ac:dyDescent="0.15">
      <c r="B29" s="9" t="s">
        <v>74</v>
      </c>
      <c r="C29" s="35">
        <v>55</v>
      </c>
    </row>
    <row r="30" spans="2:3" ht="14" x14ac:dyDescent="0.15">
      <c r="B30" s="9" t="s">
        <v>75</v>
      </c>
      <c r="C30" s="35">
        <v>22</v>
      </c>
    </row>
    <row r="31" spans="2:3" ht="14" x14ac:dyDescent="0.15">
      <c r="B31" s="9" t="s">
        <v>76</v>
      </c>
      <c r="C31" s="35">
        <v>99</v>
      </c>
    </row>
    <row r="32" spans="2:3" ht="14" x14ac:dyDescent="0.15">
      <c r="B32" s="9" t="s">
        <v>77</v>
      </c>
      <c r="C32" s="35">
        <v>18</v>
      </c>
    </row>
    <row r="33" spans="2:3" ht="14" x14ac:dyDescent="0.15">
      <c r="B33" s="9" t="s">
        <v>78</v>
      </c>
      <c r="C33" s="35">
        <v>39</v>
      </c>
    </row>
    <row r="34" spans="2:3" ht="14" x14ac:dyDescent="0.15">
      <c r="B34" s="9" t="s">
        <v>79</v>
      </c>
      <c r="C34" s="35">
        <v>38</v>
      </c>
    </row>
    <row r="35" spans="2:3" ht="14" x14ac:dyDescent="0.15">
      <c r="B35" s="9" t="s">
        <v>80</v>
      </c>
      <c r="C35" s="35">
        <v>50</v>
      </c>
    </row>
    <row r="36" spans="2:3" ht="14" x14ac:dyDescent="0.15">
      <c r="B36" s="9" t="s">
        <v>81</v>
      </c>
      <c r="C36" s="35">
        <v>38</v>
      </c>
    </row>
    <row r="37" spans="2:3" ht="14" x14ac:dyDescent="0.15">
      <c r="B37" s="9" t="s">
        <v>82</v>
      </c>
      <c r="C37" s="35">
        <v>32</v>
      </c>
    </row>
    <row r="38" spans="2:3" ht="15" thickBot="1" x14ac:dyDescent="0.2">
      <c r="B38" s="11" t="s">
        <v>83</v>
      </c>
      <c r="C38" s="36">
        <v>16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51C687-4F00-3042-A14E-80F7DF230889}">
  <dimension ref="B3:F12"/>
  <sheetViews>
    <sheetView workbookViewId="0">
      <selection activeCell="R23" sqref="R23"/>
    </sheetView>
  </sheetViews>
  <sheetFormatPr baseColWidth="10" defaultRowHeight="12" x14ac:dyDescent="0.15"/>
  <cols>
    <col min="1" max="1" width="7.19921875" customWidth="1"/>
    <col min="2" max="2" width="19" customWidth="1"/>
    <col min="3" max="3" width="27.3984375" customWidth="1"/>
    <col min="4" max="4" width="21.59765625" customWidth="1"/>
    <col min="5" max="5" width="29.59765625" customWidth="1"/>
    <col min="6" max="6" width="17.59765625" customWidth="1"/>
  </cols>
  <sheetData>
    <row r="3" spans="2:6" ht="45" customHeight="1" x14ac:dyDescent="0.15">
      <c r="B3" s="46" t="s">
        <v>94</v>
      </c>
      <c r="C3" s="45" t="s">
        <v>85</v>
      </c>
      <c r="D3" s="45" t="s">
        <v>91</v>
      </c>
      <c r="E3" s="45" t="s">
        <v>92</v>
      </c>
      <c r="F3" s="45" t="s">
        <v>93</v>
      </c>
    </row>
    <row r="4" spans="2:6" ht="14" x14ac:dyDescent="0.15">
      <c r="B4" s="44" t="s">
        <v>86</v>
      </c>
      <c r="C4" s="42">
        <v>2.3177751931243962</v>
      </c>
      <c r="D4" s="42">
        <v>4.541211167510891</v>
      </c>
      <c r="E4" s="42" t="e">
        <v>#N/A</v>
      </c>
      <c r="F4" s="43">
        <v>43.2</v>
      </c>
    </row>
    <row r="5" spans="2:6" ht="14" x14ac:dyDescent="0.15">
      <c r="B5" s="44" t="s">
        <v>87</v>
      </c>
      <c r="C5" s="42">
        <v>7.3219843837560212</v>
      </c>
      <c r="D5" s="42">
        <v>10.048211979693169</v>
      </c>
      <c r="E5" s="42">
        <v>0.04</v>
      </c>
      <c r="F5" s="43"/>
    </row>
    <row r="6" spans="2:6" ht="14" x14ac:dyDescent="0.15">
      <c r="B6" s="44" t="s">
        <v>29</v>
      </c>
      <c r="C6" s="42">
        <v>8.1347742010619477</v>
      </c>
      <c r="D6" s="42">
        <v>12.7</v>
      </c>
      <c r="E6" s="42">
        <v>0.1</v>
      </c>
      <c r="F6" s="43">
        <v>33.1</v>
      </c>
    </row>
    <row r="7" spans="2:6" ht="14" x14ac:dyDescent="0.15">
      <c r="B7" s="44" t="s">
        <v>88</v>
      </c>
      <c r="C7" s="42">
        <v>24.723975700975423</v>
      </c>
      <c r="D7" s="42">
        <v>49.23</v>
      </c>
      <c r="E7" s="42">
        <v>0.02</v>
      </c>
      <c r="F7" s="43">
        <v>112</v>
      </c>
    </row>
    <row r="8" spans="2:6" ht="14" x14ac:dyDescent="0.15">
      <c r="B8" s="44" t="s">
        <v>26</v>
      </c>
      <c r="C8" s="42">
        <v>2.6502865690477564</v>
      </c>
      <c r="D8" s="42">
        <v>4.82</v>
      </c>
      <c r="E8" s="42">
        <v>0.11</v>
      </c>
      <c r="F8" s="43">
        <v>108</v>
      </c>
    </row>
    <row r="9" spans="2:6" ht="14" x14ac:dyDescent="0.15">
      <c r="B9" s="44" t="s">
        <v>89</v>
      </c>
      <c r="C9" s="42">
        <v>21.331623230470946</v>
      </c>
      <c r="D9" s="42">
        <v>35.770000000000003</v>
      </c>
      <c r="E9" s="42">
        <v>0.21</v>
      </c>
      <c r="F9" s="43">
        <v>73.599999999999994</v>
      </c>
    </row>
    <row r="10" spans="2:6" ht="14" x14ac:dyDescent="0.15">
      <c r="B10" s="44" t="s">
        <v>18</v>
      </c>
      <c r="C10" s="42">
        <v>19.382666780606659</v>
      </c>
      <c r="D10" s="42">
        <v>31.3</v>
      </c>
      <c r="E10" s="42">
        <v>0.22</v>
      </c>
      <c r="F10" s="43">
        <v>301</v>
      </c>
    </row>
    <row r="11" spans="2:6" ht="14" x14ac:dyDescent="0.15">
      <c r="B11" s="44" t="s">
        <v>90</v>
      </c>
      <c r="C11" s="42">
        <v>41.894425612391871</v>
      </c>
      <c r="D11" s="42">
        <v>86.84</v>
      </c>
      <c r="E11" s="42">
        <v>0.27</v>
      </c>
      <c r="F11" s="43"/>
    </row>
    <row r="12" spans="2:6" x14ac:dyDescent="0.15">
      <c r="C12" s="47"/>
    </row>
  </sheetData>
  <pageMargins left="0.7" right="0.7" top="0.75" bottom="0.75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34D5-EF7C-6044-9A1D-FC5C3ABC5F21}">
  <dimension ref="B2:J170"/>
  <sheetViews>
    <sheetView workbookViewId="0">
      <selection activeCell="K23" sqref="K23"/>
    </sheetView>
  </sheetViews>
  <sheetFormatPr baseColWidth="10" defaultRowHeight="12" x14ac:dyDescent="0.15"/>
  <cols>
    <col min="2" max="2" width="23.19921875" customWidth="1"/>
    <col min="3" max="3" width="29.3984375" customWidth="1"/>
    <col min="4" max="4" width="34.3984375" customWidth="1"/>
  </cols>
  <sheetData>
    <row r="2" spans="2:10" ht="14" x14ac:dyDescent="0.15">
      <c r="B2" s="54" t="s">
        <v>730</v>
      </c>
      <c r="F2" s="54" t="s">
        <v>731</v>
      </c>
    </row>
    <row r="3" spans="2:10" ht="13" thickBot="1" x14ac:dyDescent="0.2"/>
    <row r="4" spans="2:10" ht="14" x14ac:dyDescent="0.15">
      <c r="B4" s="6" t="s">
        <v>84</v>
      </c>
      <c r="C4" s="7" t="s">
        <v>209</v>
      </c>
      <c r="D4" s="8" t="s">
        <v>208</v>
      </c>
      <c r="F4" s="6" t="s">
        <v>904</v>
      </c>
      <c r="G4" s="7" t="s">
        <v>905</v>
      </c>
      <c r="H4" s="7" t="s">
        <v>209</v>
      </c>
      <c r="I4" s="14"/>
      <c r="J4" s="15"/>
    </row>
    <row r="5" spans="2:10" ht="14" x14ac:dyDescent="0.15">
      <c r="B5" s="9" t="s">
        <v>314</v>
      </c>
      <c r="C5" s="4" t="s">
        <v>596</v>
      </c>
      <c r="D5" s="10" t="s">
        <v>5</v>
      </c>
      <c r="F5" s="9" t="s">
        <v>732</v>
      </c>
      <c r="G5" s="4" t="s">
        <v>733</v>
      </c>
      <c r="H5" s="4" t="s">
        <v>734</v>
      </c>
      <c r="I5" s="4"/>
      <c r="J5" s="10"/>
    </row>
    <row r="6" spans="2:10" ht="14" x14ac:dyDescent="0.15">
      <c r="B6" s="9" t="s">
        <v>211</v>
      </c>
      <c r="C6" s="4" t="s">
        <v>212</v>
      </c>
      <c r="D6" s="10" t="s">
        <v>139</v>
      </c>
      <c r="F6" s="9" t="s">
        <v>732</v>
      </c>
      <c r="G6" s="4" t="s">
        <v>733</v>
      </c>
      <c r="H6" s="4" t="s">
        <v>734</v>
      </c>
      <c r="I6" s="4"/>
      <c r="J6" s="10"/>
    </row>
    <row r="7" spans="2:10" ht="14" x14ac:dyDescent="0.15">
      <c r="B7" s="9" t="s">
        <v>321</v>
      </c>
      <c r="C7" s="4" t="s">
        <v>597</v>
      </c>
      <c r="D7" s="10" t="s">
        <v>9</v>
      </c>
      <c r="F7" s="9" t="s">
        <v>735</v>
      </c>
      <c r="G7" s="4" t="s">
        <v>736</v>
      </c>
      <c r="H7" s="4" t="s">
        <v>737</v>
      </c>
      <c r="I7" s="4"/>
      <c r="J7" s="10"/>
    </row>
    <row r="8" spans="2:10" ht="14" x14ac:dyDescent="0.15">
      <c r="B8" s="9" t="s">
        <v>214</v>
      </c>
      <c r="C8" s="4" t="s">
        <v>215</v>
      </c>
      <c r="D8" s="10" t="s">
        <v>139</v>
      </c>
      <c r="F8" s="9" t="s">
        <v>738</v>
      </c>
      <c r="G8" s="4" t="s">
        <v>733</v>
      </c>
      <c r="H8" s="4" t="s">
        <v>739</v>
      </c>
      <c r="I8" s="4"/>
      <c r="J8" s="10"/>
    </row>
    <row r="9" spans="2:10" ht="14" x14ac:dyDescent="0.15">
      <c r="B9" s="9" t="s">
        <v>326</v>
      </c>
      <c r="C9" s="4" t="s">
        <v>598</v>
      </c>
      <c r="D9" s="10" t="s">
        <v>11</v>
      </c>
      <c r="F9" s="9" t="s">
        <v>740</v>
      </c>
      <c r="G9" s="4" t="s">
        <v>736</v>
      </c>
      <c r="H9" s="4" t="s">
        <v>741</v>
      </c>
      <c r="I9" s="4"/>
      <c r="J9" s="10"/>
    </row>
    <row r="10" spans="2:10" ht="14" x14ac:dyDescent="0.15">
      <c r="B10" s="9" t="s">
        <v>138</v>
      </c>
      <c r="C10" s="4" t="s">
        <v>140</v>
      </c>
      <c r="D10" s="10" t="s">
        <v>139</v>
      </c>
      <c r="F10" s="9" t="s">
        <v>742</v>
      </c>
      <c r="G10" s="4" t="s">
        <v>736</v>
      </c>
      <c r="H10" s="4" t="s">
        <v>743</v>
      </c>
      <c r="I10" s="4"/>
      <c r="J10" s="10"/>
    </row>
    <row r="11" spans="2:10" ht="14" x14ac:dyDescent="0.15">
      <c r="B11" s="9" t="s">
        <v>142</v>
      </c>
      <c r="C11" s="4" t="s">
        <v>144</v>
      </c>
      <c r="D11" s="10" t="s">
        <v>143</v>
      </c>
      <c r="F11" s="9" t="s">
        <v>744</v>
      </c>
      <c r="G11" s="4" t="s">
        <v>733</v>
      </c>
      <c r="H11" s="4" t="s">
        <v>745</v>
      </c>
      <c r="I11" s="4"/>
      <c r="J11" s="10"/>
    </row>
    <row r="12" spans="2:10" ht="14" x14ac:dyDescent="0.15">
      <c r="B12" s="9" t="s">
        <v>48</v>
      </c>
      <c r="C12" s="4" t="s">
        <v>599</v>
      </c>
      <c r="D12" s="10" t="s">
        <v>123</v>
      </c>
      <c r="F12" s="9" t="s">
        <v>746</v>
      </c>
      <c r="G12" s="4" t="s">
        <v>733</v>
      </c>
      <c r="H12" s="4" t="s">
        <v>747</v>
      </c>
      <c r="I12" s="4"/>
      <c r="J12" s="10"/>
    </row>
    <row r="13" spans="2:10" ht="14" x14ac:dyDescent="0.15">
      <c r="B13" s="9" t="s">
        <v>216</v>
      </c>
      <c r="C13" s="4" t="s">
        <v>217</v>
      </c>
      <c r="D13" s="10" t="s">
        <v>143</v>
      </c>
      <c r="F13" s="9" t="s">
        <v>748</v>
      </c>
      <c r="G13" s="4" t="s">
        <v>733</v>
      </c>
      <c r="H13" s="4" t="s">
        <v>749</v>
      </c>
      <c r="I13" s="4"/>
      <c r="J13" s="10"/>
    </row>
    <row r="14" spans="2:10" ht="14" x14ac:dyDescent="0.15">
      <c r="B14" s="9" t="s">
        <v>49</v>
      </c>
      <c r="C14" s="4" t="s">
        <v>600</v>
      </c>
      <c r="D14" s="10" t="s">
        <v>12</v>
      </c>
      <c r="F14" s="9" t="s">
        <v>750</v>
      </c>
      <c r="G14" s="4" t="s">
        <v>751</v>
      </c>
      <c r="H14" s="4" t="s">
        <v>752</v>
      </c>
      <c r="I14" s="4"/>
      <c r="J14" s="10"/>
    </row>
    <row r="15" spans="2:10" ht="14" x14ac:dyDescent="0.15">
      <c r="B15" s="9" t="s">
        <v>145</v>
      </c>
      <c r="C15" s="4" t="s">
        <v>146</v>
      </c>
      <c r="D15" s="10" t="s">
        <v>139</v>
      </c>
      <c r="F15" s="9" t="s">
        <v>753</v>
      </c>
      <c r="G15" s="4" t="s">
        <v>736</v>
      </c>
      <c r="H15" s="4" t="s">
        <v>754</v>
      </c>
      <c r="I15" s="4"/>
      <c r="J15" s="10"/>
    </row>
    <row r="16" spans="2:10" ht="14" x14ac:dyDescent="0.15">
      <c r="B16" s="9" t="s">
        <v>218</v>
      </c>
      <c r="C16" s="4" t="s">
        <v>219</v>
      </c>
      <c r="D16" s="10" t="s">
        <v>158</v>
      </c>
      <c r="F16" s="9" t="s">
        <v>755</v>
      </c>
      <c r="G16" s="4" t="s">
        <v>736</v>
      </c>
      <c r="H16" s="4" t="s">
        <v>756</v>
      </c>
      <c r="I16" s="4"/>
      <c r="J16" s="10"/>
    </row>
    <row r="17" spans="2:10" ht="14" x14ac:dyDescent="0.15">
      <c r="B17" s="9" t="s">
        <v>50</v>
      </c>
      <c r="C17" s="4" t="s">
        <v>601</v>
      </c>
      <c r="D17" s="10" t="s">
        <v>123</v>
      </c>
      <c r="F17" s="9" t="s">
        <v>757</v>
      </c>
      <c r="G17" s="4" t="s">
        <v>733</v>
      </c>
      <c r="H17" s="4" t="s">
        <v>758</v>
      </c>
      <c r="I17" s="4"/>
      <c r="J17" s="10"/>
    </row>
    <row r="18" spans="2:10" ht="14" x14ac:dyDescent="0.15">
      <c r="B18" s="9" t="s">
        <v>338</v>
      </c>
      <c r="C18" s="4" t="s">
        <v>602</v>
      </c>
      <c r="D18" s="10" t="s">
        <v>9</v>
      </c>
      <c r="F18" s="9" t="s">
        <v>759</v>
      </c>
      <c r="G18" s="4" t="s">
        <v>733</v>
      </c>
      <c r="H18" s="4" t="s">
        <v>760</v>
      </c>
      <c r="I18" s="4"/>
      <c r="J18" s="10"/>
    </row>
    <row r="19" spans="2:10" ht="14" x14ac:dyDescent="0.15">
      <c r="B19" s="9" t="s">
        <v>339</v>
      </c>
      <c r="C19" s="4" t="s">
        <v>603</v>
      </c>
      <c r="D19" s="10" t="s">
        <v>9</v>
      </c>
      <c r="F19" s="9" t="s">
        <v>761</v>
      </c>
      <c r="G19" s="4" t="s">
        <v>733</v>
      </c>
      <c r="H19" s="4" t="s">
        <v>762</v>
      </c>
      <c r="I19" s="4"/>
      <c r="J19" s="10"/>
    </row>
    <row r="20" spans="2:10" ht="14" x14ac:dyDescent="0.15">
      <c r="B20" s="9" t="s">
        <v>220</v>
      </c>
      <c r="C20" s="4" t="s">
        <v>221</v>
      </c>
      <c r="D20" s="10" t="s">
        <v>158</v>
      </c>
      <c r="F20" s="9" t="s">
        <v>763</v>
      </c>
      <c r="G20" s="4" t="s">
        <v>733</v>
      </c>
      <c r="H20" s="4" t="s">
        <v>764</v>
      </c>
      <c r="I20" s="4"/>
      <c r="J20" s="10"/>
    </row>
    <row r="21" spans="2:10" ht="14" x14ac:dyDescent="0.15">
      <c r="B21" s="9" t="s">
        <v>147</v>
      </c>
      <c r="C21" s="4" t="s">
        <v>148</v>
      </c>
      <c r="D21" s="10" t="s">
        <v>139</v>
      </c>
      <c r="F21" s="9" t="s">
        <v>765</v>
      </c>
      <c r="G21" s="4" t="s">
        <v>736</v>
      </c>
      <c r="H21" s="4" t="s">
        <v>766</v>
      </c>
      <c r="I21" s="4"/>
      <c r="J21" s="10"/>
    </row>
    <row r="22" spans="2:10" ht="14" x14ac:dyDescent="0.15">
      <c r="B22" s="9" t="s">
        <v>343</v>
      </c>
      <c r="C22" s="4" t="s">
        <v>604</v>
      </c>
      <c r="D22" s="10" t="s">
        <v>30</v>
      </c>
      <c r="F22" s="9" t="s">
        <v>767</v>
      </c>
      <c r="G22" s="4" t="s">
        <v>736</v>
      </c>
      <c r="H22" s="4" t="s">
        <v>768</v>
      </c>
      <c r="I22" s="4"/>
      <c r="J22" s="10"/>
    </row>
    <row r="23" spans="2:10" ht="14" x14ac:dyDescent="0.15">
      <c r="B23" s="9" t="s">
        <v>149</v>
      </c>
      <c r="C23" s="4" t="s">
        <v>150</v>
      </c>
      <c r="D23" s="10" t="s">
        <v>139</v>
      </c>
      <c r="F23" s="9" t="s">
        <v>769</v>
      </c>
      <c r="G23" s="4" t="s">
        <v>736</v>
      </c>
      <c r="H23" s="4" t="s">
        <v>770</v>
      </c>
      <c r="I23" s="4"/>
      <c r="J23" s="10"/>
    </row>
    <row r="24" spans="2:10" ht="14" x14ac:dyDescent="0.15">
      <c r="B24" s="9" t="s">
        <v>151</v>
      </c>
      <c r="C24" s="4" t="s">
        <v>152</v>
      </c>
      <c r="D24" s="10" t="s">
        <v>139</v>
      </c>
      <c r="F24" s="9" t="s">
        <v>771</v>
      </c>
      <c r="G24" s="4" t="s">
        <v>736</v>
      </c>
      <c r="H24" s="4" t="s">
        <v>772</v>
      </c>
      <c r="I24" s="4"/>
      <c r="J24" s="10"/>
    </row>
    <row r="25" spans="2:10" ht="14" x14ac:dyDescent="0.15">
      <c r="B25" s="9" t="s">
        <v>346</v>
      </c>
      <c r="C25" s="4" t="s">
        <v>605</v>
      </c>
      <c r="D25" s="10" t="s">
        <v>15</v>
      </c>
      <c r="F25" s="9" t="s">
        <v>773</v>
      </c>
      <c r="G25" s="4" t="s">
        <v>774</v>
      </c>
      <c r="H25" s="4" t="s">
        <v>775</v>
      </c>
      <c r="I25" s="4"/>
      <c r="J25" s="10"/>
    </row>
    <row r="26" spans="2:10" ht="14" x14ac:dyDescent="0.15">
      <c r="B26" s="9" t="s">
        <v>153</v>
      </c>
      <c r="C26" s="4" t="s">
        <v>154</v>
      </c>
      <c r="D26" s="10" t="s">
        <v>139</v>
      </c>
      <c r="F26" s="9" t="s">
        <v>776</v>
      </c>
      <c r="G26" s="4" t="s">
        <v>733</v>
      </c>
      <c r="H26" s="4" t="s">
        <v>775</v>
      </c>
      <c r="I26" s="4"/>
      <c r="J26" s="10"/>
    </row>
    <row r="27" spans="2:10" ht="14" x14ac:dyDescent="0.15">
      <c r="B27" s="9" t="s">
        <v>51</v>
      </c>
      <c r="C27" s="4" t="s">
        <v>606</v>
      </c>
      <c r="D27" s="10" t="s">
        <v>12</v>
      </c>
      <c r="F27" s="9" t="s">
        <v>777</v>
      </c>
      <c r="G27" s="4" t="s">
        <v>733</v>
      </c>
      <c r="H27" s="4" t="s">
        <v>778</v>
      </c>
      <c r="I27" s="4"/>
      <c r="J27" s="10"/>
    </row>
    <row r="28" spans="2:10" ht="14" x14ac:dyDescent="0.15">
      <c r="B28" s="9" t="s">
        <v>607</v>
      </c>
      <c r="C28" s="4" t="s">
        <v>608</v>
      </c>
      <c r="D28" s="10" t="s">
        <v>19</v>
      </c>
      <c r="F28" s="9" t="s">
        <v>779</v>
      </c>
      <c r="G28" s="4" t="s">
        <v>751</v>
      </c>
      <c r="H28" s="4" t="s">
        <v>780</v>
      </c>
      <c r="I28" s="4"/>
      <c r="J28" s="10"/>
    </row>
    <row r="29" spans="2:10" ht="14" x14ac:dyDescent="0.15">
      <c r="B29" s="9" t="s">
        <v>351</v>
      </c>
      <c r="C29" s="4" t="s">
        <v>609</v>
      </c>
      <c r="D29" s="10" t="s">
        <v>9</v>
      </c>
      <c r="F29" s="9" t="s">
        <v>781</v>
      </c>
      <c r="G29" s="4" t="s">
        <v>736</v>
      </c>
      <c r="H29" s="4" t="s">
        <v>782</v>
      </c>
      <c r="I29" s="4"/>
      <c r="J29" s="10"/>
    </row>
    <row r="30" spans="2:10" ht="14" x14ac:dyDescent="0.15">
      <c r="B30" s="9" t="s">
        <v>155</v>
      </c>
      <c r="C30" s="4" t="s">
        <v>156</v>
      </c>
      <c r="D30" s="10" t="s">
        <v>143</v>
      </c>
      <c r="F30" s="9" t="s">
        <v>783</v>
      </c>
      <c r="G30" s="4" t="s">
        <v>733</v>
      </c>
      <c r="H30" s="4" t="s">
        <v>784</v>
      </c>
      <c r="I30" s="4"/>
      <c r="J30" s="10"/>
    </row>
    <row r="31" spans="2:10" ht="14" x14ac:dyDescent="0.15">
      <c r="B31" s="9" t="s">
        <v>353</v>
      </c>
      <c r="C31" s="4" t="s">
        <v>610</v>
      </c>
      <c r="D31" s="10" t="s">
        <v>9</v>
      </c>
      <c r="F31" s="9" t="s">
        <v>785</v>
      </c>
      <c r="G31" s="4" t="s">
        <v>736</v>
      </c>
      <c r="H31" s="4" t="s">
        <v>786</v>
      </c>
      <c r="I31" s="4"/>
      <c r="J31" s="10"/>
    </row>
    <row r="32" spans="2:10" ht="14" x14ac:dyDescent="0.15">
      <c r="B32" s="9" t="s">
        <v>53</v>
      </c>
      <c r="C32" s="4" t="s">
        <v>611</v>
      </c>
      <c r="D32" s="10" t="s">
        <v>16</v>
      </c>
      <c r="F32" s="9" t="s">
        <v>787</v>
      </c>
      <c r="G32" s="4" t="s">
        <v>736</v>
      </c>
      <c r="H32" s="4" t="s">
        <v>788</v>
      </c>
      <c r="I32" s="4"/>
      <c r="J32" s="10"/>
    </row>
    <row r="33" spans="2:10" ht="14" x14ac:dyDescent="0.15">
      <c r="B33" s="9" t="s">
        <v>157</v>
      </c>
      <c r="C33" s="4" t="s">
        <v>159</v>
      </c>
      <c r="D33" s="10" t="s">
        <v>158</v>
      </c>
      <c r="F33" s="9" t="s">
        <v>789</v>
      </c>
      <c r="G33" s="4" t="s">
        <v>736</v>
      </c>
      <c r="H33" s="4" t="s">
        <v>790</v>
      </c>
      <c r="I33" s="4"/>
      <c r="J33" s="10"/>
    </row>
    <row r="34" spans="2:10" ht="14" x14ac:dyDescent="0.15">
      <c r="B34" s="9" t="s">
        <v>160</v>
      </c>
      <c r="C34" s="4" t="s">
        <v>161</v>
      </c>
      <c r="D34" s="10" t="s">
        <v>139</v>
      </c>
      <c r="F34" s="9" t="s">
        <v>791</v>
      </c>
      <c r="G34" s="4" t="s">
        <v>736</v>
      </c>
      <c r="H34" s="4" t="s">
        <v>792</v>
      </c>
      <c r="I34" s="4"/>
      <c r="J34" s="10"/>
    </row>
    <row r="35" spans="2:10" ht="14" x14ac:dyDescent="0.15">
      <c r="B35" s="9" t="s">
        <v>612</v>
      </c>
      <c r="C35" s="4" t="s">
        <v>613</v>
      </c>
      <c r="D35" s="10" t="s">
        <v>359</v>
      </c>
      <c r="F35" s="9" t="s">
        <v>793</v>
      </c>
      <c r="G35" s="4" t="s">
        <v>751</v>
      </c>
      <c r="H35" s="4" t="s">
        <v>794</v>
      </c>
      <c r="I35" s="4"/>
      <c r="J35" s="10"/>
    </row>
    <row r="36" spans="2:10" ht="14" x14ac:dyDescent="0.15">
      <c r="B36" s="9" t="s">
        <v>162</v>
      </c>
      <c r="C36" s="4" t="s">
        <v>163</v>
      </c>
      <c r="D36" s="10" t="s">
        <v>158</v>
      </c>
      <c r="F36" s="9" t="s">
        <v>795</v>
      </c>
      <c r="G36" s="4" t="s">
        <v>736</v>
      </c>
      <c r="H36" s="4" t="s">
        <v>794</v>
      </c>
      <c r="I36" s="4"/>
      <c r="J36" s="10"/>
    </row>
    <row r="37" spans="2:10" ht="14" x14ac:dyDescent="0.15">
      <c r="B37" s="9" t="s">
        <v>614</v>
      </c>
      <c r="C37" s="4" t="s">
        <v>615</v>
      </c>
      <c r="D37" s="10" t="s">
        <v>5</v>
      </c>
      <c r="F37" s="9" t="s">
        <v>796</v>
      </c>
      <c r="G37" s="4" t="s">
        <v>736</v>
      </c>
      <c r="H37" s="4" t="s">
        <v>797</v>
      </c>
      <c r="I37" s="4"/>
      <c r="J37" s="10"/>
    </row>
    <row r="38" spans="2:10" ht="14" x14ac:dyDescent="0.15">
      <c r="B38" s="9" t="s">
        <v>616</v>
      </c>
      <c r="C38" s="4" t="s">
        <v>617</v>
      </c>
      <c r="D38" s="10" t="s">
        <v>25</v>
      </c>
      <c r="F38" s="9" t="s">
        <v>798</v>
      </c>
      <c r="G38" s="4" t="s">
        <v>751</v>
      </c>
      <c r="H38" s="4" t="s">
        <v>799</v>
      </c>
      <c r="I38" s="4"/>
      <c r="J38" s="10"/>
    </row>
    <row r="39" spans="2:10" ht="14" x14ac:dyDescent="0.15">
      <c r="B39" s="9" t="s">
        <v>618</v>
      </c>
      <c r="C39" s="4" t="s">
        <v>619</v>
      </c>
      <c r="D39" s="10" t="s">
        <v>5</v>
      </c>
      <c r="F39" s="9" t="s">
        <v>800</v>
      </c>
      <c r="G39" s="4" t="s">
        <v>736</v>
      </c>
      <c r="H39" s="4" t="s">
        <v>801</v>
      </c>
      <c r="I39" s="4"/>
      <c r="J39" s="10"/>
    </row>
    <row r="40" spans="2:10" ht="14" x14ac:dyDescent="0.15">
      <c r="B40" s="9" t="s">
        <v>164</v>
      </c>
      <c r="C40" s="4" t="s">
        <v>165</v>
      </c>
      <c r="D40" s="10" t="s">
        <v>139</v>
      </c>
      <c r="F40" s="9" t="s">
        <v>802</v>
      </c>
      <c r="G40" s="4" t="s">
        <v>736</v>
      </c>
      <c r="H40" s="4" t="s">
        <v>803</v>
      </c>
      <c r="I40" s="4"/>
      <c r="J40" s="10"/>
    </row>
    <row r="41" spans="2:10" ht="14" x14ac:dyDescent="0.15">
      <c r="B41" s="9" t="s">
        <v>166</v>
      </c>
      <c r="C41" s="4" t="s">
        <v>167</v>
      </c>
      <c r="D41" s="10" t="s">
        <v>139</v>
      </c>
      <c r="F41" s="9" t="s">
        <v>804</v>
      </c>
      <c r="G41" s="4" t="s">
        <v>733</v>
      </c>
      <c r="H41" s="4" t="s">
        <v>805</v>
      </c>
      <c r="I41" s="4"/>
      <c r="J41" s="10"/>
    </row>
    <row r="42" spans="2:10" ht="14" x14ac:dyDescent="0.15">
      <c r="B42" s="9" t="s">
        <v>222</v>
      </c>
      <c r="C42" s="4" t="s">
        <v>223</v>
      </c>
      <c r="D42" s="10" t="s">
        <v>139</v>
      </c>
      <c r="F42" s="9" t="s">
        <v>806</v>
      </c>
      <c r="G42" s="4" t="s">
        <v>774</v>
      </c>
      <c r="H42" s="4" t="s">
        <v>807</v>
      </c>
      <c r="I42" s="4"/>
      <c r="J42" s="10"/>
    </row>
    <row r="43" spans="2:10" ht="14" x14ac:dyDescent="0.15">
      <c r="B43" s="9" t="s">
        <v>620</v>
      </c>
      <c r="C43" s="4" t="s">
        <v>621</v>
      </c>
      <c r="D43" s="10" t="s">
        <v>11</v>
      </c>
      <c r="F43" s="9" t="s">
        <v>808</v>
      </c>
      <c r="G43" s="4" t="s">
        <v>751</v>
      </c>
      <c r="H43" s="4" t="s">
        <v>807</v>
      </c>
      <c r="I43" s="4"/>
      <c r="J43" s="10"/>
    </row>
    <row r="44" spans="2:10" ht="14" x14ac:dyDescent="0.15">
      <c r="B44" s="9" t="s">
        <v>168</v>
      </c>
      <c r="C44" s="4" t="s">
        <v>169</v>
      </c>
      <c r="D44" s="10" t="s">
        <v>158</v>
      </c>
      <c r="F44" s="9" t="s">
        <v>809</v>
      </c>
      <c r="G44" s="4" t="s">
        <v>736</v>
      </c>
      <c r="H44" s="4" t="s">
        <v>807</v>
      </c>
      <c r="I44" s="4"/>
      <c r="J44" s="10"/>
    </row>
    <row r="45" spans="2:10" ht="14" x14ac:dyDescent="0.15">
      <c r="B45" s="9" t="s">
        <v>622</v>
      </c>
      <c r="C45" s="4" t="s">
        <v>623</v>
      </c>
      <c r="D45" s="10" t="s">
        <v>15</v>
      </c>
      <c r="F45" s="9" t="s">
        <v>810</v>
      </c>
      <c r="G45" s="4" t="s">
        <v>751</v>
      </c>
      <c r="H45" s="4" t="s">
        <v>807</v>
      </c>
      <c r="I45" s="4"/>
      <c r="J45" s="10"/>
    </row>
    <row r="46" spans="2:10" ht="14" x14ac:dyDescent="0.15">
      <c r="B46" s="9" t="s">
        <v>170</v>
      </c>
      <c r="C46" s="4" t="s">
        <v>171</v>
      </c>
      <c r="D46" s="10" t="s">
        <v>143</v>
      </c>
      <c r="F46" s="9" t="s">
        <v>811</v>
      </c>
      <c r="G46" s="4" t="s">
        <v>751</v>
      </c>
      <c r="H46" s="4" t="s">
        <v>812</v>
      </c>
      <c r="I46" s="4"/>
      <c r="J46" s="10"/>
    </row>
    <row r="47" spans="2:10" ht="14" x14ac:dyDescent="0.15">
      <c r="B47" s="9" t="s">
        <v>624</v>
      </c>
      <c r="C47" s="4" t="s">
        <v>625</v>
      </c>
      <c r="D47" s="10" t="s">
        <v>11</v>
      </c>
      <c r="F47" s="9" t="s">
        <v>813</v>
      </c>
      <c r="G47" s="4" t="s">
        <v>733</v>
      </c>
      <c r="H47" s="4" t="s">
        <v>814</v>
      </c>
      <c r="I47" s="4"/>
      <c r="J47" s="10"/>
    </row>
    <row r="48" spans="2:10" ht="14" x14ac:dyDescent="0.15">
      <c r="B48" s="9" t="s">
        <v>626</v>
      </c>
      <c r="C48" s="4" t="s">
        <v>627</v>
      </c>
      <c r="D48" s="10" t="s">
        <v>15</v>
      </c>
      <c r="F48" s="9" t="s">
        <v>815</v>
      </c>
      <c r="G48" s="4" t="s">
        <v>733</v>
      </c>
      <c r="H48" s="4" t="s">
        <v>814</v>
      </c>
      <c r="I48" s="4"/>
      <c r="J48" s="10"/>
    </row>
    <row r="49" spans="2:10" ht="14" x14ac:dyDescent="0.15">
      <c r="B49" s="9" t="s">
        <v>628</v>
      </c>
      <c r="C49" s="4" t="s">
        <v>629</v>
      </c>
      <c r="D49" s="10" t="s">
        <v>12</v>
      </c>
      <c r="F49" s="9" t="s">
        <v>816</v>
      </c>
      <c r="G49" s="4" t="s">
        <v>751</v>
      </c>
      <c r="H49" s="4" t="s">
        <v>817</v>
      </c>
      <c r="I49" s="4"/>
      <c r="J49" s="10"/>
    </row>
    <row r="50" spans="2:10" ht="14" x14ac:dyDescent="0.15">
      <c r="B50" s="9" t="s">
        <v>630</v>
      </c>
      <c r="C50" s="4" t="s">
        <v>631</v>
      </c>
      <c r="D50" s="10" t="s">
        <v>5</v>
      </c>
      <c r="F50" s="9" t="s">
        <v>818</v>
      </c>
      <c r="G50" s="4" t="s">
        <v>733</v>
      </c>
      <c r="H50" s="4" t="s">
        <v>817</v>
      </c>
      <c r="I50" s="4"/>
      <c r="J50" s="10"/>
    </row>
    <row r="51" spans="2:10" ht="14" x14ac:dyDescent="0.15">
      <c r="B51" s="9" t="s">
        <v>172</v>
      </c>
      <c r="C51" s="4" t="s">
        <v>173</v>
      </c>
      <c r="D51" s="10" t="s">
        <v>139</v>
      </c>
      <c r="F51" s="9" t="s">
        <v>819</v>
      </c>
      <c r="G51" s="4" t="s">
        <v>751</v>
      </c>
      <c r="H51" s="4" t="s">
        <v>820</v>
      </c>
      <c r="I51" s="4"/>
      <c r="J51" s="10"/>
    </row>
    <row r="52" spans="2:10" ht="14" x14ac:dyDescent="0.15">
      <c r="B52" s="9" t="s">
        <v>632</v>
      </c>
      <c r="C52" s="4" t="s">
        <v>633</v>
      </c>
      <c r="D52" s="10" t="s">
        <v>14</v>
      </c>
      <c r="F52" s="9" t="s">
        <v>821</v>
      </c>
      <c r="G52" s="4" t="s">
        <v>736</v>
      </c>
      <c r="H52" s="4" t="s">
        <v>820</v>
      </c>
      <c r="I52" s="4"/>
      <c r="J52" s="10"/>
    </row>
    <row r="53" spans="2:10" ht="14" x14ac:dyDescent="0.15">
      <c r="B53" s="9" t="s">
        <v>378</v>
      </c>
      <c r="C53" s="4" t="s">
        <v>634</v>
      </c>
      <c r="D53" s="10" t="s">
        <v>29</v>
      </c>
      <c r="F53" s="9" t="s">
        <v>822</v>
      </c>
      <c r="G53" s="4" t="s">
        <v>751</v>
      </c>
      <c r="H53" s="4" t="s">
        <v>820</v>
      </c>
      <c r="I53" s="4"/>
      <c r="J53" s="10"/>
    </row>
    <row r="54" spans="2:10" ht="14" x14ac:dyDescent="0.15">
      <c r="B54" s="9" t="s">
        <v>57</v>
      </c>
      <c r="C54" s="4" t="s">
        <v>635</v>
      </c>
      <c r="D54" s="10" t="s">
        <v>380</v>
      </c>
      <c r="F54" s="9" t="s">
        <v>823</v>
      </c>
      <c r="G54" s="4" t="s">
        <v>736</v>
      </c>
      <c r="H54" s="4" t="s">
        <v>824</v>
      </c>
      <c r="I54" s="4"/>
      <c r="J54" s="10"/>
    </row>
    <row r="55" spans="2:10" ht="14" x14ac:dyDescent="0.15">
      <c r="B55" s="9" t="s">
        <v>174</v>
      </c>
      <c r="C55" s="4" t="s">
        <v>154</v>
      </c>
      <c r="D55" s="10" t="s">
        <v>139</v>
      </c>
      <c r="F55" s="9" t="s">
        <v>825</v>
      </c>
      <c r="G55" s="4" t="s">
        <v>733</v>
      </c>
      <c r="H55" s="4" t="s">
        <v>824</v>
      </c>
      <c r="I55" s="4"/>
      <c r="J55" s="10"/>
    </row>
    <row r="56" spans="2:10" ht="14" x14ac:dyDescent="0.15">
      <c r="B56" s="9" t="s">
        <v>383</v>
      </c>
      <c r="C56" s="4" t="s">
        <v>636</v>
      </c>
      <c r="D56" s="10" t="s">
        <v>5</v>
      </c>
      <c r="F56" s="9" t="s">
        <v>826</v>
      </c>
      <c r="G56" s="4" t="s">
        <v>733</v>
      </c>
      <c r="H56" s="4" t="s">
        <v>827</v>
      </c>
      <c r="I56" s="4"/>
      <c r="J56" s="10"/>
    </row>
    <row r="57" spans="2:10" ht="14" x14ac:dyDescent="0.15">
      <c r="B57" s="9" t="s">
        <v>384</v>
      </c>
      <c r="C57" s="4" t="s">
        <v>637</v>
      </c>
      <c r="D57" s="10" t="s">
        <v>21</v>
      </c>
      <c r="F57" s="9" t="s">
        <v>828</v>
      </c>
      <c r="G57" s="4" t="s">
        <v>736</v>
      </c>
      <c r="H57" s="4" t="s">
        <v>829</v>
      </c>
      <c r="I57" s="4"/>
      <c r="J57" s="10"/>
    </row>
    <row r="58" spans="2:10" ht="14" x14ac:dyDescent="0.15">
      <c r="B58" s="9" t="s">
        <v>638</v>
      </c>
      <c r="C58" s="4" t="s">
        <v>639</v>
      </c>
      <c r="D58" s="10" t="s">
        <v>15</v>
      </c>
      <c r="F58" s="9" t="s">
        <v>830</v>
      </c>
      <c r="G58" s="4" t="s">
        <v>751</v>
      </c>
      <c r="H58" s="4" t="s">
        <v>831</v>
      </c>
      <c r="I58" s="4"/>
      <c r="J58" s="10"/>
    </row>
    <row r="59" spans="2:10" ht="14" x14ac:dyDescent="0.15">
      <c r="B59" s="9" t="s">
        <v>175</v>
      </c>
      <c r="C59" s="4" t="s">
        <v>176</v>
      </c>
      <c r="D59" s="10" t="s">
        <v>139</v>
      </c>
      <c r="F59" s="9" t="s">
        <v>832</v>
      </c>
      <c r="G59" s="4" t="s">
        <v>736</v>
      </c>
      <c r="H59" s="4" t="s">
        <v>833</v>
      </c>
      <c r="I59" s="4"/>
      <c r="J59" s="10"/>
    </row>
    <row r="60" spans="2:10" ht="14" x14ac:dyDescent="0.15">
      <c r="B60" s="9" t="s">
        <v>389</v>
      </c>
      <c r="C60" s="4" t="s">
        <v>640</v>
      </c>
      <c r="D60" s="10" t="s">
        <v>15</v>
      </c>
      <c r="F60" s="9" t="s">
        <v>834</v>
      </c>
      <c r="G60" s="4" t="s">
        <v>751</v>
      </c>
      <c r="H60" s="4" t="s">
        <v>835</v>
      </c>
      <c r="I60" s="4"/>
      <c r="J60" s="10"/>
    </row>
    <row r="61" spans="2:10" ht="14" x14ac:dyDescent="0.15">
      <c r="B61" s="9" t="s">
        <v>177</v>
      </c>
      <c r="C61" s="4" t="s">
        <v>178</v>
      </c>
      <c r="D61" s="10" t="s">
        <v>158</v>
      </c>
      <c r="F61" s="9" t="s">
        <v>836</v>
      </c>
      <c r="G61" s="4" t="s">
        <v>733</v>
      </c>
      <c r="H61" s="4" t="s">
        <v>835</v>
      </c>
      <c r="I61" s="4"/>
      <c r="J61" s="10"/>
    </row>
    <row r="62" spans="2:10" ht="14" x14ac:dyDescent="0.15">
      <c r="B62" s="9" t="s">
        <v>392</v>
      </c>
      <c r="C62" s="4" t="s">
        <v>597</v>
      </c>
      <c r="D62" s="10" t="s">
        <v>9</v>
      </c>
      <c r="F62" s="9" t="s">
        <v>837</v>
      </c>
      <c r="G62" s="4" t="s">
        <v>736</v>
      </c>
      <c r="H62" s="4" t="s">
        <v>838</v>
      </c>
      <c r="I62" s="4"/>
      <c r="J62" s="10"/>
    </row>
    <row r="63" spans="2:10" ht="14" x14ac:dyDescent="0.15">
      <c r="B63" s="9" t="s">
        <v>393</v>
      </c>
      <c r="C63" s="4" t="s">
        <v>597</v>
      </c>
      <c r="D63" s="10" t="s">
        <v>9</v>
      </c>
      <c r="F63" s="9" t="s">
        <v>839</v>
      </c>
      <c r="G63" s="4" t="s">
        <v>736</v>
      </c>
      <c r="H63" s="4" t="s">
        <v>840</v>
      </c>
      <c r="I63" s="4"/>
      <c r="J63" s="10"/>
    </row>
    <row r="64" spans="2:10" ht="14" x14ac:dyDescent="0.15">
      <c r="B64" s="9" t="s">
        <v>394</v>
      </c>
      <c r="C64" s="4" t="s">
        <v>641</v>
      </c>
      <c r="D64" s="10" t="s">
        <v>9</v>
      </c>
      <c r="F64" s="9" t="s">
        <v>841</v>
      </c>
      <c r="G64" s="4" t="s">
        <v>736</v>
      </c>
      <c r="H64" s="4" t="s">
        <v>842</v>
      </c>
      <c r="I64" s="4"/>
      <c r="J64" s="10"/>
    </row>
    <row r="65" spans="2:10" ht="14" x14ac:dyDescent="0.15">
      <c r="B65" s="9" t="s">
        <v>397</v>
      </c>
      <c r="C65" s="4" t="s">
        <v>642</v>
      </c>
      <c r="D65" s="10" t="s">
        <v>21</v>
      </c>
      <c r="F65" s="9" t="s">
        <v>843</v>
      </c>
      <c r="G65" s="4" t="s">
        <v>736</v>
      </c>
      <c r="H65" s="4" t="s">
        <v>844</v>
      </c>
      <c r="I65" s="4"/>
      <c r="J65" s="10"/>
    </row>
    <row r="66" spans="2:10" ht="14" x14ac:dyDescent="0.15">
      <c r="B66" s="9" t="s">
        <v>224</v>
      </c>
      <c r="C66" s="4" t="s">
        <v>225</v>
      </c>
      <c r="D66" s="10" t="s">
        <v>143</v>
      </c>
      <c r="F66" s="9" t="s">
        <v>845</v>
      </c>
      <c r="G66" s="4" t="s">
        <v>736</v>
      </c>
      <c r="H66" s="4" t="s">
        <v>846</v>
      </c>
      <c r="I66" s="4"/>
      <c r="J66" s="10"/>
    </row>
    <row r="67" spans="2:10" ht="14" x14ac:dyDescent="0.15">
      <c r="B67" s="9" t="s">
        <v>226</v>
      </c>
      <c r="C67" s="4" t="s">
        <v>227</v>
      </c>
      <c r="D67" s="10" t="s">
        <v>139</v>
      </c>
      <c r="F67" s="9" t="s">
        <v>847</v>
      </c>
      <c r="G67" s="4" t="s">
        <v>736</v>
      </c>
      <c r="H67" s="4" t="s">
        <v>846</v>
      </c>
      <c r="I67" s="4"/>
      <c r="J67" s="10"/>
    </row>
    <row r="68" spans="2:10" ht="14" x14ac:dyDescent="0.15">
      <c r="B68" s="9" t="s">
        <v>179</v>
      </c>
      <c r="C68" s="4" t="s">
        <v>180</v>
      </c>
      <c r="D68" s="10" t="s">
        <v>139</v>
      </c>
      <c r="F68" s="9" t="s">
        <v>848</v>
      </c>
      <c r="G68" s="4" t="s">
        <v>736</v>
      </c>
      <c r="H68" s="4" t="s">
        <v>849</v>
      </c>
      <c r="I68" s="4"/>
      <c r="J68" s="10"/>
    </row>
    <row r="69" spans="2:10" ht="14" x14ac:dyDescent="0.15">
      <c r="B69" s="9" t="s">
        <v>401</v>
      </c>
      <c r="C69" s="4" t="s">
        <v>643</v>
      </c>
      <c r="D69" s="10" t="s">
        <v>9</v>
      </c>
      <c r="F69" s="9" t="s">
        <v>850</v>
      </c>
      <c r="G69" s="4" t="s">
        <v>733</v>
      </c>
      <c r="H69" s="4" t="s">
        <v>851</v>
      </c>
      <c r="I69" s="4"/>
      <c r="J69" s="10"/>
    </row>
    <row r="70" spans="2:10" ht="14" x14ac:dyDescent="0.15">
      <c r="B70" s="9" t="s">
        <v>402</v>
      </c>
      <c r="C70" s="4" t="s">
        <v>644</v>
      </c>
      <c r="D70" s="10" t="s">
        <v>15</v>
      </c>
      <c r="F70" s="9" t="s">
        <v>852</v>
      </c>
      <c r="G70" s="4" t="s">
        <v>736</v>
      </c>
      <c r="H70" s="4" t="s">
        <v>853</v>
      </c>
      <c r="I70" s="4"/>
      <c r="J70" s="10"/>
    </row>
    <row r="71" spans="2:10" ht="14" x14ac:dyDescent="0.15">
      <c r="B71" s="9" t="s">
        <v>181</v>
      </c>
      <c r="C71" s="4" t="s">
        <v>182</v>
      </c>
      <c r="D71" s="10" t="s">
        <v>158</v>
      </c>
      <c r="F71" s="9" t="s">
        <v>854</v>
      </c>
      <c r="G71" s="4" t="s">
        <v>736</v>
      </c>
      <c r="H71" s="4" t="s">
        <v>855</v>
      </c>
      <c r="I71" s="4"/>
      <c r="J71" s="10"/>
    </row>
    <row r="72" spans="2:10" ht="14" x14ac:dyDescent="0.15">
      <c r="B72" s="9" t="s">
        <v>645</v>
      </c>
      <c r="C72" s="4" t="s">
        <v>646</v>
      </c>
      <c r="D72" s="10" t="s">
        <v>9</v>
      </c>
      <c r="F72" s="9" t="s">
        <v>856</v>
      </c>
      <c r="G72" s="4" t="s">
        <v>736</v>
      </c>
      <c r="H72" s="4" t="s">
        <v>857</v>
      </c>
      <c r="I72" s="4"/>
      <c r="J72" s="10"/>
    </row>
    <row r="73" spans="2:10" ht="14" x14ac:dyDescent="0.15">
      <c r="B73" s="9" t="s">
        <v>58</v>
      </c>
      <c r="C73" s="4" t="s">
        <v>647</v>
      </c>
      <c r="D73" s="10" t="s">
        <v>380</v>
      </c>
      <c r="F73" s="9" t="s">
        <v>858</v>
      </c>
      <c r="G73" s="4" t="s">
        <v>736</v>
      </c>
      <c r="H73" s="4" t="s">
        <v>859</v>
      </c>
      <c r="I73" s="4"/>
      <c r="J73" s="10"/>
    </row>
    <row r="74" spans="2:10" ht="14" x14ac:dyDescent="0.15">
      <c r="B74" s="9" t="s">
        <v>648</v>
      </c>
      <c r="C74" s="4" t="s">
        <v>649</v>
      </c>
      <c r="D74" s="10" t="s">
        <v>408</v>
      </c>
      <c r="F74" s="9" t="s">
        <v>860</v>
      </c>
      <c r="G74" s="4" t="s">
        <v>736</v>
      </c>
      <c r="H74" s="4" t="s">
        <v>861</v>
      </c>
      <c r="I74" s="4"/>
      <c r="J74" s="10"/>
    </row>
    <row r="75" spans="2:10" ht="14" x14ac:dyDescent="0.15">
      <c r="B75" s="9" t="s">
        <v>60</v>
      </c>
      <c r="C75" s="4" t="s">
        <v>650</v>
      </c>
      <c r="D75" s="10" t="s">
        <v>19</v>
      </c>
      <c r="F75" s="9" t="s">
        <v>862</v>
      </c>
      <c r="G75" s="4" t="s">
        <v>733</v>
      </c>
      <c r="H75" s="4" t="s">
        <v>863</v>
      </c>
      <c r="I75" s="4"/>
      <c r="J75" s="10"/>
    </row>
    <row r="76" spans="2:10" ht="14" x14ac:dyDescent="0.15">
      <c r="B76" s="9" t="s">
        <v>183</v>
      </c>
      <c r="C76" s="4" t="s">
        <v>184</v>
      </c>
      <c r="D76" s="10" t="s">
        <v>139</v>
      </c>
      <c r="F76" s="9" t="s">
        <v>864</v>
      </c>
      <c r="G76" s="4" t="s">
        <v>736</v>
      </c>
      <c r="H76" s="4" t="s">
        <v>865</v>
      </c>
      <c r="I76" s="4"/>
      <c r="J76" s="10"/>
    </row>
    <row r="77" spans="2:10" ht="14" x14ac:dyDescent="0.15">
      <c r="B77" s="9" t="s">
        <v>412</v>
      </c>
      <c r="C77" s="4" t="s">
        <v>651</v>
      </c>
      <c r="D77" s="10" t="s">
        <v>11</v>
      </c>
      <c r="F77" s="9" t="s">
        <v>866</v>
      </c>
      <c r="G77" s="4" t="s">
        <v>736</v>
      </c>
      <c r="H77" s="4" t="s">
        <v>867</v>
      </c>
      <c r="I77" s="4"/>
      <c r="J77" s="10"/>
    </row>
    <row r="78" spans="2:10" ht="14" x14ac:dyDescent="0.15">
      <c r="B78" s="9" t="s">
        <v>414</v>
      </c>
      <c r="C78" s="4" t="s">
        <v>652</v>
      </c>
      <c r="D78" s="10" t="s">
        <v>8</v>
      </c>
      <c r="F78" s="9" t="s">
        <v>868</v>
      </c>
      <c r="G78" s="4" t="s">
        <v>736</v>
      </c>
      <c r="H78" s="4" t="s">
        <v>869</v>
      </c>
      <c r="I78" s="4"/>
      <c r="J78" s="10"/>
    </row>
    <row r="79" spans="2:10" ht="14" x14ac:dyDescent="0.15">
      <c r="B79" s="9" t="s">
        <v>653</v>
      </c>
      <c r="C79" s="4" t="s">
        <v>654</v>
      </c>
      <c r="D79" s="10" t="s">
        <v>8</v>
      </c>
      <c r="F79" s="9" t="s">
        <v>870</v>
      </c>
      <c r="G79" s="4" t="s">
        <v>751</v>
      </c>
      <c r="H79" s="4" t="s">
        <v>871</v>
      </c>
      <c r="I79" s="4"/>
      <c r="J79" s="10"/>
    </row>
    <row r="80" spans="2:10" ht="14" x14ac:dyDescent="0.15">
      <c r="B80" s="9" t="s">
        <v>228</v>
      </c>
      <c r="C80" s="4" t="s">
        <v>229</v>
      </c>
      <c r="D80" s="10" t="s">
        <v>158</v>
      </c>
      <c r="F80" s="9" t="s">
        <v>872</v>
      </c>
      <c r="G80" s="4" t="s">
        <v>736</v>
      </c>
      <c r="H80" s="4" t="s">
        <v>873</v>
      </c>
      <c r="I80" s="4"/>
      <c r="J80" s="10"/>
    </row>
    <row r="81" spans="2:10" ht="14" x14ac:dyDescent="0.15">
      <c r="B81" s="9" t="s">
        <v>230</v>
      </c>
      <c r="C81" s="4" t="s">
        <v>231</v>
      </c>
      <c r="D81" s="10" t="s">
        <v>143</v>
      </c>
      <c r="F81" s="9" t="s">
        <v>874</v>
      </c>
      <c r="G81" s="4" t="s">
        <v>736</v>
      </c>
      <c r="H81" s="4" t="s">
        <v>875</v>
      </c>
      <c r="I81" s="4"/>
      <c r="J81" s="10"/>
    </row>
    <row r="82" spans="2:10" ht="14" x14ac:dyDescent="0.15">
      <c r="B82" s="9" t="s">
        <v>417</v>
      </c>
      <c r="C82" s="4" t="s">
        <v>655</v>
      </c>
      <c r="D82" s="10" t="s">
        <v>9</v>
      </c>
      <c r="F82" s="9" t="s">
        <v>876</v>
      </c>
      <c r="G82" s="4" t="s">
        <v>751</v>
      </c>
      <c r="H82" s="4" t="s">
        <v>877</v>
      </c>
      <c r="I82" s="4"/>
      <c r="J82" s="10"/>
    </row>
    <row r="83" spans="2:10" ht="14" x14ac:dyDescent="0.15">
      <c r="B83" s="9" t="s">
        <v>232</v>
      </c>
      <c r="C83" s="4" t="s">
        <v>233</v>
      </c>
      <c r="D83" s="10" t="s">
        <v>143</v>
      </c>
      <c r="F83" s="9" t="s">
        <v>878</v>
      </c>
      <c r="G83" s="4" t="s">
        <v>736</v>
      </c>
      <c r="H83" s="4" t="s">
        <v>879</v>
      </c>
      <c r="I83" s="4"/>
      <c r="J83" s="10"/>
    </row>
    <row r="84" spans="2:10" ht="14" x14ac:dyDescent="0.15">
      <c r="B84" s="9" t="s">
        <v>656</v>
      </c>
      <c r="C84" s="4" t="s">
        <v>657</v>
      </c>
      <c r="D84" s="10" t="s">
        <v>31</v>
      </c>
      <c r="F84" s="9" t="s">
        <v>880</v>
      </c>
      <c r="G84" s="4" t="s">
        <v>733</v>
      </c>
      <c r="H84" s="4" t="s">
        <v>881</v>
      </c>
      <c r="I84" s="4"/>
      <c r="J84" s="10"/>
    </row>
    <row r="85" spans="2:10" ht="14" x14ac:dyDescent="0.15">
      <c r="B85" s="9" t="s">
        <v>422</v>
      </c>
      <c r="C85" s="4" t="s">
        <v>658</v>
      </c>
      <c r="D85" s="10" t="s">
        <v>9</v>
      </c>
      <c r="F85" s="9" t="s">
        <v>882</v>
      </c>
      <c r="G85" s="4" t="s">
        <v>733</v>
      </c>
      <c r="H85" s="4" t="s">
        <v>883</v>
      </c>
      <c r="I85" s="4"/>
      <c r="J85" s="10"/>
    </row>
    <row r="86" spans="2:10" ht="14" x14ac:dyDescent="0.15">
      <c r="B86" s="9" t="s">
        <v>234</v>
      </c>
      <c r="C86" s="4" t="s">
        <v>235</v>
      </c>
      <c r="D86" s="10" t="s">
        <v>139</v>
      </c>
      <c r="F86" s="9" t="s">
        <v>884</v>
      </c>
      <c r="G86" s="4" t="s">
        <v>736</v>
      </c>
      <c r="H86" s="4" t="s">
        <v>885</v>
      </c>
      <c r="I86" s="4"/>
      <c r="J86" s="10"/>
    </row>
    <row r="87" spans="2:10" ht="14" x14ac:dyDescent="0.15">
      <c r="B87" s="9" t="s">
        <v>185</v>
      </c>
      <c r="C87" s="4" t="s">
        <v>186</v>
      </c>
      <c r="D87" s="10" t="s">
        <v>158</v>
      </c>
      <c r="F87" s="9" t="s">
        <v>886</v>
      </c>
      <c r="G87" s="4" t="s">
        <v>751</v>
      </c>
      <c r="H87" s="4" t="s">
        <v>887</v>
      </c>
      <c r="I87" s="4"/>
      <c r="J87" s="10"/>
    </row>
    <row r="88" spans="2:10" ht="14" x14ac:dyDescent="0.15">
      <c r="B88" s="9" t="s">
        <v>659</v>
      </c>
      <c r="C88" s="4" t="s">
        <v>660</v>
      </c>
      <c r="D88" s="10" t="s">
        <v>14</v>
      </c>
      <c r="F88" s="9" t="s">
        <v>888</v>
      </c>
      <c r="G88" s="4" t="s">
        <v>751</v>
      </c>
      <c r="H88" s="4" t="s">
        <v>889</v>
      </c>
      <c r="I88" s="4"/>
      <c r="J88" s="10"/>
    </row>
    <row r="89" spans="2:10" ht="14" x14ac:dyDescent="0.15">
      <c r="B89" s="9" t="s">
        <v>236</v>
      </c>
      <c r="C89" s="4" t="s">
        <v>237</v>
      </c>
      <c r="D89" s="10" t="s">
        <v>143</v>
      </c>
      <c r="F89" s="9" t="s">
        <v>890</v>
      </c>
      <c r="G89" s="4" t="s">
        <v>751</v>
      </c>
      <c r="H89" s="4" t="s">
        <v>891</v>
      </c>
      <c r="I89" s="4"/>
      <c r="J89" s="10"/>
    </row>
    <row r="90" spans="2:10" ht="14" x14ac:dyDescent="0.15">
      <c r="B90" s="9" t="s">
        <v>661</v>
      </c>
      <c r="C90" s="4" t="s">
        <v>662</v>
      </c>
      <c r="D90" s="10" t="s">
        <v>11</v>
      </c>
      <c r="F90" s="9" t="s">
        <v>892</v>
      </c>
      <c r="G90" s="4" t="s">
        <v>736</v>
      </c>
      <c r="H90" s="4" t="s">
        <v>893</v>
      </c>
      <c r="I90" s="4"/>
      <c r="J90" s="10"/>
    </row>
    <row r="91" spans="2:10" ht="14" x14ac:dyDescent="0.15">
      <c r="B91" s="9" t="s">
        <v>187</v>
      </c>
      <c r="C91" s="4" t="s">
        <v>188</v>
      </c>
      <c r="D91" s="10" t="s">
        <v>139</v>
      </c>
      <c r="F91" s="9" t="s">
        <v>894</v>
      </c>
      <c r="G91" s="4" t="s">
        <v>736</v>
      </c>
      <c r="H91" s="4" t="s">
        <v>895</v>
      </c>
      <c r="I91" s="4"/>
      <c r="J91" s="10"/>
    </row>
    <row r="92" spans="2:10" ht="14" x14ac:dyDescent="0.15">
      <c r="B92" s="9" t="s">
        <v>62</v>
      </c>
      <c r="C92" s="4" t="s">
        <v>154</v>
      </c>
      <c r="D92" s="10" t="s">
        <v>359</v>
      </c>
      <c r="F92" s="9" t="s">
        <v>896</v>
      </c>
      <c r="G92" s="4" t="s">
        <v>751</v>
      </c>
      <c r="H92" s="4" t="s">
        <v>897</v>
      </c>
      <c r="I92" s="4"/>
      <c r="J92" s="10"/>
    </row>
    <row r="93" spans="2:10" ht="14" x14ac:dyDescent="0.15">
      <c r="B93" s="9" t="s">
        <v>189</v>
      </c>
      <c r="C93" s="4" t="s">
        <v>190</v>
      </c>
      <c r="D93" s="10" t="s">
        <v>139</v>
      </c>
      <c r="F93" s="9" t="s">
        <v>898</v>
      </c>
      <c r="G93" s="4" t="s">
        <v>736</v>
      </c>
      <c r="H93" s="4" t="s">
        <v>899</v>
      </c>
      <c r="I93" s="4"/>
      <c r="J93" s="10"/>
    </row>
    <row r="94" spans="2:10" ht="14" x14ac:dyDescent="0.15">
      <c r="B94" s="9" t="s">
        <v>435</v>
      </c>
      <c r="C94" s="4" t="s">
        <v>663</v>
      </c>
      <c r="D94" s="10" t="s">
        <v>26</v>
      </c>
      <c r="F94" s="9" t="s">
        <v>900</v>
      </c>
      <c r="G94" s="4" t="s">
        <v>736</v>
      </c>
      <c r="H94" s="4" t="s">
        <v>901</v>
      </c>
      <c r="I94" s="4"/>
      <c r="J94" s="10"/>
    </row>
    <row r="95" spans="2:10" ht="14" x14ac:dyDescent="0.15">
      <c r="B95" s="9" t="s">
        <v>238</v>
      </c>
      <c r="C95" s="4" t="s">
        <v>239</v>
      </c>
      <c r="D95" s="10" t="s">
        <v>143</v>
      </c>
      <c r="F95" s="9" t="s">
        <v>902</v>
      </c>
      <c r="G95" s="4" t="s">
        <v>733</v>
      </c>
      <c r="H95" s="4" t="s">
        <v>903</v>
      </c>
      <c r="I95" s="4"/>
      <c r="J95" s="10"/>
    </row>
    <row r="96" spans="2:10" ht="15" thickBot="1" x14ac:dyDescent="0.2">
      <c r="B96" s="9" t="s">
        <v>240</v>
      </c>
      <c r="C96" s="4" t="s">
        <v>241</v>
      </c>
      <c r="D96" s="10" t="s">
        <v>158</v>
      </c>
      <c r="F96" s="11"/>
      <c r="G96" s="12"/>
      <c r="H96" s="12"/>
      <c r="I96" s="12"/>
      <c r="J96" s="13"/>
    </row>
    <row r="97" spans="2:4" ht="14" x14ac:dyDescent="0.15">
      <c r="B97" s="9" t="s">
        <v>440</v>
      </c>
      <c r="C97" s="4" t="s">
        <v>664</v>
      </c>
      <c r="D97" s="10" t="s">
        <v>18</v>
      </c>
    </row>
    <row r="98" spans="2:4" ht="14" x14ac:dyDescent="0.15">
      <c r="B98" s="9" t="s">
        <v>242</v>
      </c>
      <c r="C98" s="4" t="s">
        <v>243</v>
      </c>
      <c r="D98" s="10" t="s">
        <v>143</v>
      </c>
    </row>
    <row r="99" spans="2:4" ht="14" x14ac:dyDescent="0.15">
      <c r="B99" s="9" t="s">
        <v>244</v>
      </c>
      <c r="C99" s="4" t="s">
        <v>233</v>
      </c>
      <c r="D99" s="10" t="s">
        <v>143</v>
      </c>
    </row>
    <row r="100" spans="2:4" ht="14" x14ac:dyDescent="0.15">
      <c r="B100" s="9" t="s">
        <v>191</v>
      </c>
      <c r="C100" s="4" t="s">
        <v>192</v>
      </c>
      <c r="D100" s="10" t="s">
        <v>158</v>
      </c>
    </row>
    <row r="101" spans="2:4" ht="14" x14ac:dyDescent="0.15">
      <c r="B101" s="9" t="s">
        <v>446</v>
      </c>
      <c r="C101" s="4" t="s">
        <v>597</v>
      </c>
      <c r="D101" s="10" t="s">
        <v>9</v>
      </c>
    </row>
    <row r="102" spans="2:4" ht="14" x14ac:dyDescent="0.15">
      <c r="B102" s="9" t="s">
        <v>447</v>
      </c>
      <c r="C102" s="4" t="s">
        <v>665</v>
      </c>
      <c r="D102" s="10" t="s">
        <v>15</v>
      </c>
    </row>
    <row r="103" spans="2:4" ht="14" x14ac:dyDescent="0.15">
      <c r="B103" s="9" t="s">
        <v>449</v>
      </c>
      <c r="C103" s="4" t="s">
        <v>666</v>
      </c>
      <c r="D103" s="10" t="s">
        <v>15</v>
      </c>
    </row>
    <row r="104" spans="2:4" ht="14" x14ac:dyDescent="0.15">
      <c r="B104" s="9" t="s">
        <v>63</v>
      </c>
      <c r="C104" s="4" t="s">
        <v>667</v>
      </c>
      <c r="D104" s="10" t="s">
        <v>24</v>
      </c>
    </row>
    <row r="105" spans="2:4" ht="14" x14ac:dyDescent="0.15">
      <c r="B105" s="9" t="s">
        <v>668</v>
      </c>
      <c r="C105" s="4" t="s">
        <v>669</v>
      </c>
      <c r="D105" s="10" t="s">
        <v>24</v>
      </c>
    </row>
    <row r="106" spans="2:4" ht="14" x14ac:dyDescent="0.15">
      <c r="B106" s="9" t="s">
        <v>670</v>
      </c>
      <c r="C106" s="4" t="s">
        <v>671</v>
      </c>
      <c r="D106" s="10" t="s">
        <v>18</v>
      </c>
    </row>
    <row r="107" spans="2:4" ht="14" x14ac:dyDescent="0.15">
      <c r="B107" s="9" t="s">
        <v>65</v>
      </c>
      <c r="C107" s="4" t="s">
        <v>672</v>
      </c>
      <c r="D107" s="10" t="s">
        <v>20</v>
      </c>
    </row>
    <row r="108" spans="2:4" ht="14" x14ac:dyDescent="0.15">
      <c r="B108" s="9" t="s">
        <v>193</v>
      </c>
      <c r="C108" s="4" t="s">
        <v>154</v>
      </c>
      <c r="D108" s="10" t="s">
        <v>139</v>
      </c>
    </row>
    <row r="109" spans="2:4" ht="14" x14ac:dyDescent="0.15">
      <c r="B109" s="9" t="s">
        <v>673</v>
      </c>
      <c r="C109" s="4" t="s">
        <v>674</v>
      </c>
      <c r="D109" s="10" t="s">
        <v>14</v>
      </c>
    </row>
    <row r="110" spans="2:4" ht="14" x14ac:dyDescent="0.15">
      <c r="B110" s="9" t="s">
        <v>675</v>
      </c>
      <c r="C110" s="4" t="s">
        <v>676</v>
      </c>
      <c r="D110" s="10" t="s">
        <v>22</v>
      </c>
    </row>
    <row r="111" spans="2:4" ht="14" x14ac:dyDescent="0.15">
      <c r="B111" s="9" t="s">
        <v>459</v>
      </c>
      <c r="C111" s="4" t="s">
        <v>677</v>
      </c>
      <c r="D111" s="10" t="s">
        <v>23</v>
      </c>
    </row>
    <row r="112" spans="2:4" ht="14" x14ac:dyDescent="0.15">
      <c r="B112" s="9" t="s">
        <v>194</v>
      </c>
      <c r="C112" s="4" t="s">
        <v>195</v>
      </c>
      <c r="D112" s="10" t="s">
        <v>158</v>
      </c>
    </row>
    <row r="113" spans="2:4" ht="14" x14ac:dyDescent="0.15">
      <c r="B113" s="9" t="s">
        <v>462</v>
      </c>
      <c r="C113" s="4" t="s">
        <v>678</v>
      </c>
      <c r="D113" s="10" t="s">
        <v>26</v>
      </c>
    </row>
    <row r="114" spans="2:4" ht="14" x14ac:dyDescent="0.15">
      <c r="B114" s="9" t="s">
        <v>67</v>
      </c>
      <c r="C114" s="4" t="s">
        <v>679</v>
      </c>
      <c r="D114" s="10" t="s">
        <v>20</v>
      </c>
    </row>
    <row r="115" spans="2:4" ht="14" x14ac:dyDescent="0.15">
      <c r="B115" s="9" t="s">
        <v>466</v>
      </c>
      <c r="C115" s="4" t="s">
        <v>680</v>
      </c>
      <c r="D115" s="10" t="s">
        <v>25</v>
      </c>
    </row>
    <row r="116" spans="2:4" ht="14" x14ac:dyDescent="0.15">
      <c r="B116" s="9" t="s">
        <v>468</v>
      </c>
      <c r="C116" s="4" t="s">
        <v>681</v>
      </c>
      <c r="D116" s="10" t="s">
        <v>11</v>
      </c>
    </row>
    <row r="117" spans="2:4" ht="14" x14ac:dyDescent="0.15">
      <c r="B117" s="9" t="s">
        <v>470</v>
      </c>
      <c r="C117" s="4" t="s">
        <v>682</v>
      </c>
      <c r="D117" s="10" t="s">
        <v>9</v>
      </c>
    </row>
    <row r="118" spans="2:4" ht="14" x14ac:dyDescent="0.15">
      <c r="B118" s="9" t="s">
        <v>68</v>
      </c>
      <c r="C118" s="4" t="s">
        <v>683</v>
      </c>
      <c r="D118" s="10" t="s">
        <v>28</v>
      </c>
    </row>
    <row r="119" spans="2:4" ht="14" x14ac:dyDescent="0.15">
      <c r="B119" s="9" t="s">
        <v>196</v>
      </c>
      <c r="C119" s="4" t="s">
        <v>197</v>
      </c>
      <c r="D119" s="10" t="s">
        <v>139</v>
      </c>
    </row>
    <row r="120" spans="2:4" ht="14" x14ac:dyDescent="0.15">
      <c r="B120" s="9" t="s">
        <v>474</v>
      </c>
      <c r="C120" s="4" t="s">
        <v>684</v>
      </c>
      <c r="D120" s="10" t="s">
        <v>359</v>
      </c>
    </row>
    <row r="121" spans="2:4" ht="14" x14ac:dyDescent="0.15">
      <c r="B121" s="9" t="s">
        <v>685</v>
      </c>
      <c r="C121" s="4" t="s">
        <v>686</v>
      </c>
      <c r="D121" s="10" t="s">
        <v>408</v>
      </c>
    </row>
    <row r="122" spans="2:4" ht="14" x14ac:dyDescent="0.15">
      <c r="B122" s="9" t="s">
        <v>477</v>
      </c>
      <c r="C122" s="4" t="s">
        <v>687</v>
      </c>
      <c r="D122" s="10" t="s">
        <v>5</v>
      </c>
    </row>
    <row r="123" spans="2:4" ht="14" x14ac:dyDescent="0.15">
      <c r="B123" s="9" t="s">
        <v>198</v>
      </c>
      <c r="C123" s="4" t="s">
        <v>199</v>
      </c>
      <c r="D123" s="10" t="s">
        <v>139</v>
      </c>
    </row>
    <row r="124" spans="2:4" ht="14" x14ac:dyDescent="0.15">
      <c r="B124" s="9" t="s">
        <v>479</v>
      </c>
      <c r="C124" s="4" t="s">
        <v>688</v>
      </c>
      <c r="D124" s="10" t="s">
        <v>5</v>
      </c>
    </row>
    <row r="125" spans="2:4" ht="14" x14ac:dyDescent="0.15">
      <c r="B125" s="9" t="s">
        <v>689</v>
      </c>
      <c r="C125" s="4" t="s">
        <v>690</v>
      </c>
      <c r="D125" s="10" t="s">
        <v>8</v>
      </c>
    </row>
    <row r="126" spans="2:4" ht="14" x14ac:dyDescent="0.15">
      <c r="B126" s="9" t="s">
        <v>482</v>
      </c>
      <c r="C126" s="4" t="s">
        <v>691</v>
      </c>
      <c r="D126" s="10" t="s">
        <v>9</v>
      </c>
    </row>
    <row r="127" spans="2:4" ht="14" x14ac:dyDescent="0.15">
      <c r="B127" s="9" t="s">
        <v>71</v>
      </c>
      <c r="C127" s="4" t="s">
        <v>692</v>
      </c>
      <c r="D127" s="10" t="s">
        <v>123</v>
      </c>
    </row>
    <row r="128" spans="2:4" ht="14" x14ac:dyDescent="0.15">
      <c r="B128" s="9" t="s">
        <v>693</v>
      </c>
      <c r="C128" s="4" t="s">
        <v>694</v>
      </c>
      <c r="D128" s="10" t="s">
        <v>17</v>
      </c>
    </row>
    <row r="129" spans="2:4" ht="14" x14ac:dyDescent="0.15">
      <c r="B129" s="9" t="s">
        <v>73</v>
      </c>
      <c r="C129" s="4" t="s">
        <v>695</v>
      </c>
      <c r="D129" s="10" t="s">
        <v>17</v>
      </c>
    </row>
    <row r="130" spans="2:4" ht="14" x14ac:dyDescent="0.15">
      <c r="B130" s="9" t="s">
        <v>696</v>
      </c>
      <c r="C130" s="4" t="s">
        <v>596</v>
      </c>
      <c r="D130" s="10" t="s">
        <v>5</v>
      </c>
    </row>
    <row r="131" spans="2:4" ht="14" x14ac:dyDescent="0.15">
      <c r="B131" s="9" t="s">
        <v>490</v>
      </c>
      <c r="C131" s="4" t="s">
        <v>596</v>
      </c>
      <c r="D131" s="10" t="s">
        <v>5</v>
      </c>
    </row>
    <row r="132" spans="2:4" ht="14" x14ac:dyDescent="0.15">
      <c r="B132" s="9" t="s">
        <v>75</v>
      </c>
      <c r="C132" s="4" t="s">
        <v>697</v>
      </c>
      <c r="D132" s="10" t="s">
        <v>359</v>
      </c>
    </row>
    <row r="133" spans="2:4" ht="14" x14ac:dyDescent="0.15">
      <c r="B133" s="9" t="s">
        <v>76</v>
      </c>
      <c r="C133" s="4" t="s">
        <v>698</v>
      </c>
      <c r="D133" s="10" t="s">
        <v>12</v>
      </c>
    </row>
    <row r="134" spans="2:4" ht="14" x14ac:dyDescent="0.15">
      <c r="B134" s="9" t="s">
        <v>493</v>
      </c>
      <c r="C134" s="4" t="s">
        <v>699</v>
      </c>
      <c r="D134" s="10" t="s">
        <v>32</v>
      </c>
    </row>
    <row r="135" spans="2:4" ht="14" x14ac:dyDescent="0.15">
      <c r="B135" s="9" t="s">
        <v>495</v>
      </c>
      <c r="C135" s="4" t="s">
        <v>700</v>
      </c>
      <c r="D135" s="10" t="s">
        <v>18</v>
      </c>
    </row>
    <row r="136" spans="2:4" ht="14" x14ac:dyDescent="0.15">
      <c r="B136" s="9" t="s">
        <v>245</v>
      </c>
      <c r="C136" s="4" t="s">
        <v>246</v>
      </c>
      <c r="D136" s="10" t="s">
        <v>158</v>
      </c>
    </row>
    <row r="137" spans="2:4" ht="14" x14ac:dyDescent="0.15">
      <c r="B137" s="9" t="s">
        <v>247</v>
      </c>
      <c r="C137" s="4" t="s">
        <v>246</v>
      </c>
      <c r="D137" s="10" t="s">
        <v>158</v>
      </c>
    </row>
    <row r="138" spans="2:4" ht="14" x14ac:dyDescent="0.15">
      <c r="B138" s="9" t="s">
        <v>496</v>
      </c>
      <c r="C138" s="4" t="s">
        <v>701</v>
      </c>
      <c r="D138" s="10" t="s">
        <v>14</v>
      </c>
    </row>
    <row r="139" spans="2:4" ht="14" x14ac:dyDescent="0.15">
      <c r="B139" s="9" t="s">
        <v>498</v>
      </c>
      <c r="C139" s="4" t="s">
        <v>702</v>
      </c>
      <c r="D139" s="10" t="s">
        <v>21</v>
      </c>
    </row>
    <row r="140" spans="2:4" ht="14" x14ac:dyDescent="0.15">
      <c r="B140" s="9" t="s">
        <v>77</v>
      </c>
      <c r="C140" s="4" t="s">
        <v>703</v>
      </c>
      <c r="D140" s="10" t="s">
        <v>408</v>
      </c>
    </row>
    <row r="141" spans="2:4" ht="14" x14ac:dyDescent="0.15">
      <c r="B141" s="9" t="s">
        <v>200</v>
      </c>
      <c r="C141" s="4" t="s">
        <v>201</v>
      </c>
      <c r="D141" s="10" t="s">
        <v>143</v>
      </c>
    </row>
    <row r="142" spans="2:4" ht="14" x14ac:dyDescent="0.15">
      <c r="B142" s="9" t="s">
        <v>503</v>
      </c>
      <c r="C142" s="4" t="s">
        <v>704</v>
      </c>
      <c r="D142" s="10" t="s">
        <v>9</v>
      </c>
    </row>
    <row r="143" spans="2:4" ht="14" x14ac:dyDescent="0.15">
      <c r="B143" s="9" t="s">
        <v>202</v>
      </c>
      <c r="C143" s="4" t="s">
        <v>203</v>
      </c>
      <c r="D143" s="10" t="s">
        <v>139</v>
      </c>
    </row>
    <row r="144" spans="2:4" ht="14" x14ac:dyDescent="0.15">
      <c r="B144" s="9" t="s">
        <v>504</v>
      </c>
      <c r="C144" s="4" t="s">
        <v>705</v>
      </c>
      <c r="D144" s="10" t="s">
        <v>9</v>
      </c>
    </row>
    <row r="145" spans="2:4" ht="14" x14ac:dyDescent="0.15">
      <c r="B145" s="9" t="s">
        <v>506</v>
      </c>
      <c r="C145" s="4" t="s">
        <v>706</v>
      </c>
      <c r="D145" s="10" t="s">
        <v>9</v>
      </c>
    </row>
    <row r="146" spans="2:4" ht="14" x14ac:dyDescent="0.15">
      <c r="B146" s="9" t="s">
        <v>508</v>
      </c>
      <c r="C146" s="4" t="s">
        <v>707</v>
      </c>
      <c r="D146" s="10" t="s">
        <v>9</v>
      </c>
    </row>
    <row r="147" spans="2:4" ht="14" x14ac:dyDescent="0.15">
      <c r="B147" s="9" t="s">
        <v>510</v>
      </c>
      <c r="C147" s="4" t="s">
        <v>708</v>
      </c>
      <c r="D147" s="10" t="s">
        <v>9</v>
      </c>
    </row>
    <row r="148" spans="2:4" ht="14" x14ac:dyDescent="0.15">
      <c r="B148" s="9" t="s">
        <v>204</v>
      </c>
      <c r="C148" s="4" t="s">
        <v>205</v>
      </c>
      <c r="D148" s="10" t="s">
        <v>139</v>
      </c>
    </row>
    <row r="149" spans="2:4" ht="14" x14ac:dyDescent="0.15">
      <c r="B149" s="9" t="s">
        <v>513</v>
      </c>
      <c r="C149" s="4" t="s">
        <v>709</v>
      </c>
      <c r="D149" s="10" t="s">
        <v>19</v>
      </c>
    </row>
    <row r="150" spans="2:4" ht="14" x14ac:dyDescent="0.15">
      <c r="B150" s="9" t="s">
        <v>515</v>
      </c>
      <c r="C150" s="4" t="s">
        <v>710</v>
      </c>
      <c r="D150" s="10" t="s">
        <v>5</v>
      </c>
    </row>
    <row r="151" spans="2:4" ht="14" x14ac:dyDescent="0.15">
      <c r="B151" s="9" t="s">
        <v>711</v>
      </c>
      <c r="C151" s="4" t="s">
        <v>664</v>
      </c>
      <c r="D151" s="10" t="s">
        <v>15</v>
      </c>
    </row>
    <row r="152" spans="2:4" ht="14" x14ac:dyDescent="0.15">
      <c r="B152" s="9" t="s">
        <v>248</v>
      </c>
      <c r="C152" s="4" t="s">
        <v>249</v>
      </c>
      <c r="D152" s="10" t="s">
        <v>139</v>
      </c>
    </row>
    <row r="153" spans="2:4" ht="14" x14ac:dyDescent="0.15">
      <c r="B153" s="9" t="s">
        <v>518</v>
      </c>
      <c r="C153" s="4" t="s">
        <v>712</v>
      </c>
      <c r="D153" s="10" t="s">
        <v>15</v>
      </c>
    </row>
    <row r="154" spans="2:4" ht="14" x14ac:dyDescent="0.15">
      <c r="B154" s="9" t="s">
        <v>520</v>
      </c>
      <c r="C154" s="4" t="s">
        <v>713</v>
      </c>
      <c r="D154" s="10" t="s">
        <v>27</v>
      </c>
    </row>
    <row r="155" spans="2:4" ht="14" x14ac:dyDescent="0.15">
      <c r="B155" s="9" t="s">
        <v>523</v>
      </c>
      <c r="C155" s="4" t="s">
        <v>708</v>
      </c>
      <c r="D155" s="10" t="s">
        <v>9</v>
      </c>
    </row>
    <row r="156" spans="2:4" ht="14" x14ac:dyDescent="0.15">
      <c r="B156" s="9" t="s">
        <v>78</v>
      </c>
      <c r="C156" s="4" t="s">
        <v>714</v>
      </c>
      <c r="D156" s="10" t="s">
        <v>123</v>
      </c>
    </row>
    <row r="157" spans="2:4" ht="14" x14ac:dyDescent="0.15">
      <c r="B157" s="9" t="s">
        <v>526</v>
      </c>
      <c r="C157" s="4" t="s">
        <v>715</v>
      </c>
      <c r="D157" s="10" t="s">
        <v>15</v>
      </c>
    </row>
    <row r="158" spans="2:4" ht="14" x14ac:dyDescent="0.15">
      <c r="B158" s="9" t="s">
        <v>528</v>
      </c>
      <c r="C158" s="4" t="s">
        <v>716</v>
      </c>
      <c r="D158" s="10" t="s">
        <v>14</v>
      </c>
    </row>
    <row r="159" spans="2:4" ht="14" x14ac:dyDescent="0.15">
      <c r="B159" s="9" t="s">
        <v>717</v>
      </c>
      <c r="C159" s="4" t="s">
        <v>718</v>
      </c>
      <c r="D159" s="10" t="s">
        <v>719</v>
      </c>
    </row>
    <row r="160" spans="2:4" ht="14" x14ac:dyDescent="0.15">
      <c r="B160" s="9" t="s">
        <v>720</v>
      </c>
      <c r="C160" s="4" t="s">
        <v>721</v>
      </c>
      <c r="D160" s="10" t="s">
        <v>408</v>
      </c>
    </row>
    <row r="161" spans="2:4" ht="14" x14ac:dyDescent="0.15">
      <c r="B161" s="9" t="s">
        <v>250</v>
      </c>
      <c r="C161" s="4" t="s">
        <v>251</v>
      </c>
      <c r="D161" s="10" t="s">
        <v>158</v>
      </c>
    </row>
    <row r="162" spans="2:4" ht="14" x14ac:dyDescent="0.15">
      <c r="B162" s="9" t="s">
        <v>252</v>
      </c>
      <c r="C162" s="4" t="s">
        <v>221</v>
      </c>
      <c r="D162" s="10" t="s">
        <v>158</v>
      </c>
    </row>
    <row r="163" spans="2:4" ht="14" x14ac:dyDescent="0.15">
      <c r="B163" s="9" t="s">
        <v>722</v>
      </c>
      <c r="C163" s="4" t="s">
        <v>723</v>
      </c>
      <c r="D163" s="10" t="s">
        <v>8</v>
      </c>
    </row>
    <row r="164" spans="2:4" ht="14" x14ac:dyDescent="0.15">
      <c r="B164" s="9" t="s">
        <v>253</v>
      </c>
      <c r="C164" s="4" t="s">
        <v>254</v>
      </c>
      <c r="D164" s="10" t="s">
        <v>143</v>
      </c>
    </row>
    <row r="165" spans="2:4" ht="14" x14ac:dyDescent="0.15">
      <c r="B165" s="9" t="s">
        <v>81</v>
      </c>
      <c r="C165" s="4" t="s">
        <v>724</v>
      </c>
      <c r="D165" s="10" t="s">
        <v>408</v>
      </c>
    </row>
    <row r="166" spans="2:4" ht="14" x14ac:dyDescent="0.15">
      <c r="B166" s="9" t="s">
        <v>543</v>
      </c>
      <c r="C166" s="4" t="s">
        <v>725</v>
      </c>
      <c r="D166" s="10" t="s">
        <v>9</v>
      </c>
    </row>
    <row r="167" spans="2:4" ht="14" x14ac:dyDescent="0.15">
      <c r="B167" s="9" t="s">
        <v>544</v>
      </c>
      <c r="C167" s="4" t="s">
        <v>726</v>
      </c>
      <c r="D167" s="10" t="s">
        <v>9</v>
      </c>
    </row>
    <row r="168" spans="2:4" ht="14" x14ac:dyDescent="0.15">
      <c r="B168" s="9" t="s">
        <v>206</v>
      </c>
      <c r="C168" s="4" t="s">
        <v>207</v>
      </c>
      <c r="D168" s="10" t="s">
        <v>158</v>
      </c>
    </row>
    <row r="169" spans="2:4" ht="14" x14ac:dyDescent="0.15">
      <c r="B169" s="9" t="s">
        <v>82</v>
      </c>
      <c r="C169" s="4" t="s">
        <v>727</v>
      </c>
      <c r="D169" s="10" t="s">
        <v>359</v>
      </c>
    </row>
    <row r="170" spans="2:4" ht="15" thickBot="1" x14ac:dyDescent="0.2">
      <c r="B170" s="11" t="s">
        <v>728</v>
      </c>
      <c r="C170" s="12" t="s">
        <v>729</v>
      </c>
      <c r="D170" s="13" t="s">
        <v>380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Permissions policy and license</vt:lpstr>
      <vt:lpstr>Figure 1.1</vt:lpstr>
      <vt:lpstr>Figure 1.2</vt:lpstr>
      <vt:lpstr>Figure 1.3</vt:lpstr>
      <vt:lpstr>Figure 1.4</vt:lpstr>
      <vt:lpstr>Figure 1.5</vt:lpstr>
      <vt:lpstr>Figure 1.6</vt:lpstr>
      <vt:lpstr>Figure 1.7</vt:lpstr>
      <vt:lpstr>Figure 3.1</vt:lpstr>
      <vt:lpstr>Figure 3.2</vt:lpstr>
      <vt:lpstr>Figure 3.3</vt:lpstr>
      <vt:lpstr>Figure 4.1</vt:lpstr>
      <vt:lpstr>Figure 4.2</vt:lpstr>
      <vt:lpstr>Figure 5.1</vt:lpstr>
      <vt:lpstr>Figure 5.2</vt:lpstr>
      <vt:lpstr>Figure 5.3</vt:lpstr>
      <vt:lpstr>Figure 5.4</vt:lpstr>
      <vt:lpstr>Figure 5.5</vt:lpstr>
      <vt:lpstr>Safeguard 2020-21 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Cameron</dc:creator>
  <cp:lastModifiedBy>Microsoft Office User</cp:lastModifiedBy>
  <dcterms:created xsi:type="dcterms:W3CDTF">2013-12-15T00:38:48Z</dcterms:created>
  <dcterms:modified xsi:type="dcterms:W3CDTF">2022-07-01T08:04:15Z</dcterms:modified>
</cp:coreProperties>
</file>